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Abrechnung" sheetId="1" r:id="rId1"/>
  </sheets>
  <definedNames>
    <definedName name="_xlnm.Print_Area" localSheetId="0">'Abrechnung'!$A$1:$N$54</definedName>
    <definedName name="Morgen">'Abrechnung'!$L$10</definedName>
    <definedName name="Nacht">'Abrechnung'!$K$10</definedName>
  </definedNames>
  <calcPr fullCalcOnLoad="1"/>
</workbook>
</file>

<file path=xl/comments1.xml><?xml version="1.0" encoding="utf-8"?>
<comments xmlns="http://schemas.openxmlformats.org/spreadsheetml/2006/main">
  <authors>
    <author>D2215</author>
  </authors>
  <commentList>
    <comment ref="A10" authorId="0">
      <text>
        <r>
          <rPr>
            <b/>
            <sz val="10"/>
            <rFont val="Tahoma"/>
            <family val="2"/>
          </rPr>
          <t>Bitte hier Monat im Format MM.JJJJ eingeben! 
Eingabe nur ab 01.01.2019 möglich!</t>
        </r>
      </text>
    </comment>
    <comment ref="C9" authorId="0">
      <text>
        <r>
          <rPr>
            <b/>
            <sz val="8"/>
            <rFont val="Tahoma"/>
            <family val="2"/>
          </rPr>
          <t xml:space="preserve">Empfehlungen Baden-Württemberg:
</t>
        </r>
        <r>
          <rPr>
            <sz val="8"/>
            <rFont val="Tahoma"/>
            <family val="2"/>
          </rPr>
          <t>Die Geldleistung wird nach der Anzahl der tatsächlich geleisteten Betreuungsstunden mit 6,50 EUR für U3-Kind bzw. 5,50 EUR für Ü3-Kind je Stunde gewährt.
Bei Über-Nacht-Betreuung von 22:00 bis 6:00 Uhr werden 50%, d.h. bis zu 4 Stunden vergütet.</t>
        </r>
      </text>
    </comment>
    <comment ref="A1" authorId="0">
      <text>
        <r>
          <rPr>
            <b/>
            <sz val="10"/>
            <rFont val="Tahoma"/>
            <family val="2"/>
          </rPr>
          <t>Bitte die Hinweise zum Ausfüllen am Ende des Vorduckes beachten!</t>
        </r>
      </text>
    </comment>
  </commentList>
</comments>
</file>

<file path=xl/sharedStrings.xml><?xml version="1.0" encoding="utf-8"?>
<sst xmlns="http://schemas.openxmlformats.org/spreadsheetml/2006/main" count="48" uniqueCount="43">
  <si>
    <t>Datum</t>
  </si>
  <si>
    <t>von</t>
  </si>
  <si>
    <t>bis</t>
  </si>
  <si>
    <t>Tag</t>
  </si>
  <si>
    <t>Tagespflegekind:</t>
  </si>
  <si>
    <t>Begründung</t>
  </si>
  <si>
    <t>Tagespflegeperson:</t>
  </si>
  <si>
    <t>Stunden/Minuten gesamt:</t>
  </si>
  <si>
    <t>x</t>
  </si>
  <si>
    <t>Auszahlungsbetrag:</t>
  </si>
  <si>
    <t>Name, Vorname</t>
  </si>
  <si>
    <t>Tagespflegeperson</t>
  </si>
  <si>
    <t>Eltern/-teil</t>
  </si>
  <si>
    <t>LRA -BSD- Rastatt</t>
  </si>
  <si>
    <t>An</t>
  </si>
  <si>
    <t>Landratsamt Rastatt</t>
  </si>
  <si>
    <t>-Jugendamt-</t>
  </si>
  <si>
    <t>Am Schlossplatz 5</t>
  </si>
  <si>
    <t>76437 Rastatt</t>
  </si>
  <si>
    <t>(Bitte im Format hh:mm eingeben)</t>
  </si>
  <si>
    <r>
      <t xml:space="preserve">Hiermit bestätigen wir, dass das og. Kind wie jeweils angegeben </t>
    </r>
    <r>
      <rPr>
        <b/>
        <sz val="10"/>
        <rFont val="Arial"/>
        <family val="2"/>
      </rPr>
      <t>tatsächlich</t>
    </r>
    <r>
      <rPr>
        <sz val="10"/>
        <rFont val="Arial"/>
        <family val="2"/>
      </rPr>
      <t xml:space="preserve"> in Tagespflege betreut wurde.</t>
    </r>
  </si>
  <si>
    <r>
      <t xml:space="preserve">MONAT:   </t>
    </r>
    <r>
      <rPr>
        <b/>
        <sz val="12"/>
        <rFont val="Wingdings 3"/>
        <family val="1"/>
      </rPr>
      <t>Ü</t>
    </r>
  </si>
  <si>
    <t>(z.B. für zusätzliche oder außergewöhnliche
Betreuungszeiten und bei Abweichung von
der regulären Betreuungszeit)</t>
  </si>
  <si>
    <t>Datum, Unterschrift</t>
  </si>
  <si>
    <t>Sachlich und rechnerisch richtig</t>
  </si>
  <si>
    <t>Intervall 1</t>
  </si>
  <si>
    <t>Intervall 2</t>
  </si>
  <si>
    <t>Intervall 3</t>
  </si>
  <si>
    <t>L</t>
  </si>
  <si>
    <t>M</t>
  </si>
  <si>
    <t>N</t>
  </si>
  <si>
    <t>Gesamt</t>
  </si>
  <si>
    <t>Nacht</t>
  </si>
  <si>
    <t>Morgen</t>
  </si>
  <si>
    <t>Std. : Min</t>
  </si>
  <si>
    <t>Hinweise zu Ausfüllen des Vordrucks (werden nicht ausgedruckt)</t>
  </si>
  <si>
    <r>
      <t xml:space="preserve">Stundenabrechnung Kindertagespflege nach § 23 SGB VIII
</t>
    </r>
    <r>
      <rPr>
        <sz val="10"/>
        <rFont val="Arial"/>
        <family val="2"/>
      </rPr>
      <t>(Bitte monatlich ausfüllen und bis zum 10. des nachfolgenden Monats einreichen!)</t>
    </r>
  </si>
  <si>
    <t>?</t>
  </si>
  <si>
    <t>Stunden:</t>
  </si>
  <si>
    <r>
      <rPr>
        <b/>
        <sz val="11"/>
        <rFont val="Arial"/>
        <family val="2"/>
      </rPr>
      <t>Stundensatz:</t>
    </r>
    <r>
      <rPr>
        <b/>
        <sz val="10"/>
        <rFont val="Arial"/>
        <family val="2"/>
      </rPr>
      <t xml:space="preserve"> </t>
    </r>
    <r>
      <rPr>
        <b/>
        <sz val="8"/>
        <rFont val="Arial"/>
        <family val="2"/>
      </rPr>
      <t>(ab 01.01.2019 nach Empfehlungen Ba.Wü.)</t>
    </r>
  </si>
  <si>
    <t>Name, Vorname, Wohnort</t>
  </si>
  <si>
    <r>
      <t>Tatsächliche</t>
    </r>
    <r>
      <rPr>
        <b/>
        <sz val="11"/>
        <rFont val="Arial"/>
        <family val="2"/>
      </rPr>
      <t xml:space="preserve"> Betreuungszeiten
durch die Tagespflegeperson</t>
    </r>
  </si>
  <si>
    <r>
      <t>Bitte füllen Sie zunächst die Felder "Tagespflegekind" und "Tagespflegeperson" aus.
Tragen Sie danach bitte auf der linken Seite im Feld "Monat" den jeweils abzurechnenden Monat im Format "</t>
    </r>
    <r>
      <rPr>
        <b/>
        <sz val="11"/>
        <rFont val="Arial"/>
        <family val="2"/>
      </rPr>
      <t>MM.JJJJ</t>
    </r>
    <r>
      <rPr>
        <sz val="11"/>
        <rFont val="Arial"/>
        <family val="2"/>
      </rPr>
      <t>" oder "</t>
    </r>
    <r>
      <rPr>
        <b/>
        <sz val="11"/>
        <rFont val="Arial"/>
        <family val="2"/>
      </rPr>
      <t>TT.MM.JJJJ</t>
    </r>
    <r>
      <rPr>
        <sz val="11"/>
        <rFont val="Arial"/>
        <family val="2"/>
      </rPr>
      <t xml:space="preserve">"ein, also z.B. 07.2009 oder 01.07.2009. Daraus errechnet der Vordruck automatisch die Tage des angegebenen Monats.
</t>
    </r>
    <r>
      <rPr>
        <b/>
        <i/>
        <sz val="11"/>
        <rFont val="Arial"/>
        <family val="2"/>
      </rPr>
      <t>Damit das Formular die Betreuungszeiten korrekt berechnet ist bitte folgendes zu beachten:</t>
    </r>
    <r>
      <rPr>
        <sz val="11"/>
        <rFont val="Arial"/>
        <family val="2"/>
      </rPr>
      <t xml:space="preserve">
Die Betreuungszeiten sind immer von links beginnend im Format "</t>
    </r>
    <r>
      <rPr>
        <b/>
        <sz val="11"/>
        <rFont val="Arial"/>
        <family val="2"/>
      </rPr>
      <t>hh:mm</t>
    </r>
    <r>
      <rPr>
        <sz val="11"/>
        <rFont val="Arial"/>
        <family val="2"/>
      </rPr>
      <t xml:space="preserve">" (z.B. 14:00 - mit Doppelpunkt!) einzutragen. 
Bei einer Über-Nacht-Betreuung wird die Zeit von 22:00 bis 6:00 Uhr mit 4 Stunden (50%) zusätzlich vergütet. Dabei ist das Ende des 1. Tages mit 24:00 zu erfassen (wichtig!), wobei das Formular dies systembedingt in 0:00 umwandelt (korrekt!). Am folgenden Tag einer Über-Nacht-Betreuung ist der Beginn dann mit 0:00 einzugeben. 
Die tägliche Betreuungszeit wird bei richtiger Eingabe automatisch in der Spalte "Gesamt" berechnet und am Ende ergeben sich dann die gesamten Betreuungsstunden im jeweiligen Monat. Multipliziert mit dem Stundensatz ermittelt sich daraus wiederum der Auszahlungsbetrag in dem jeweiligen Monat.
</t>
    </r>
    <r>
      <rPr>
        <b/>
        <i/>
        <sz val="11"/>
        <rFont val="Arial"/>
        <family val="2"/>
      </rPr>
      <t>Bitte vergessen Sie nicht das Datum und Ihre Unterschrift sowie die Gegenzeichnung der Eltern/des Elternteils.</t>
    </r>
  </si>
</sst>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h:mm"/>
    <numFmt numFmtId="173" formatCode="[$€-2]\ #,##0.00;[Red]\-[$€-2]\ #,##0.00"/>
    <numFmt numFmtId="174" formatCode="#,##0.00\ [$€-1]"/>
    <numFmt numFmtId="175" formatCode="#,##0.00\ [$€-1];[Red]\-#,##0.00\ [$€-1]"/>
    <numFmt numFmtId="176" formatCode="0.0"/>
    <numFmt numFmtId="177" formatCode="0.000"/>
    <numFmt numFmtId="178" formatCode="0.0000"/>
    <numFmt numFmtId="179" formatCode="mmm\ yyyy"/>
    <numFmt numFmtId="180" formatCode="#,##0\ &quot;€&quot;"/>
    <numFmt numFmtId="181" formatCode="#,##0.00\ &quot;€&quot;"/>
    <numFmt numFmtId="182" formatCode="#,##0.00\ [$€-407]"/>
    <numFmt numFmtId="183" formatCode="#,##0.00\ [$€-42D]"/>
    <numFmt numFmtId="184" formatCode="#,##0.00\ [$€-1007]"/>
    <numFmt numFmtId="185" formatCode="##\:"/>
    <numFmt numFmtId="186" formatCode="dd/mm/yy"/>
    <numFmt numFmtId="187" formatCode="mm/yyyy"/>
    <numFmt numFmtId="188" formatCode="mmmm\ yyyy"/>
    <numFmt numFmtId="189" formatCode="&quot;dezimal&quot;\ 0.00"/>
    <numFmt numFmtId="190" formatCode="&quot;dezimal&quot;\ 0.00\ &quot;Std.&quot;"/>
    <numFmt numFmtId="191" formatCode="0.00\ &quot;Std.&quot;"/>
    <numFmt numFmtId="192" formatCode="&quot;=&quot;\ #,##0.00\ &quot;€&quot;"/>
    <numFmt numFmtId="193" formatCode="&quot;= dezimal&quot;\ 0.00\ &quot;Std.&quot;"/>
    <numFmt numFmtId="194" formatCode="&quot;=&quot;\ \ \ \ \ \ #,##0.00\ &quot;€&quot;"/>
    <numFmt numFmtId="195" formatCode="&quot;=             &quot;\ #,##0.00\ &quot;€&quot;"/>
    <numFmt numFmtId="196" formatCode="h\,mm"/>
    <numFmt numFmtId="197" formatCode="&quot;= dezimal&quot;\ h\,mm\ &quot;Std.&quot;"/>
    <numFmt numFmtId="198" formatCode="[h]:mm"/>
    <numFmt numFmtId="199" formatCode="&quot;= dezimal&quot;\ #,##0.00\ &quot;Std.&quot;"/>
    <numFmt numFmtId="200" formatCode="[$-407]dddd\,\ d\.\ mmmm\ yyyy"/>
    <numFmt numFmtId="201" formatCode="&quot;=  &quot;\ #,##0.00\ &quot;€&quot;"/>
    <numFmt numFmtId="202" formatCode="&quot;=    &quot;\ #,##0.00\ &quot;€&quot;"/>
  </numFmts>
  <fonts count="61">
    <font>
      <sz val="10"/>
      <name val="Arial"/>
      <family val="0"/>
    </font>
    <font>
      <b/>
      <sz val="10"/>
      <name val="Arial"/>
      <family val="2"/>
    </font>
    <font>
      <b/>
      <sz val="12"/>
      <name val="Arial"/>
      <family val="2"/>
    </font>
    <font>
      <u val="single"/>
      <sz val="10"/>
      <color indexed="12"/>
      <name val="Arial"/>
      <family val="0"/>
    </font>
    <font>
      <u val="single"/>
      <sz val="10"/>
      <color indexed="36"/>
      <name val="Arial"/>
      <family val="0"/>
    </font>
    <font>
      <sz val="11"/>
      <name val="Arial"/>
      <family val="2"/>
    </font>
    <font>
      <b/>
      <sz val="11"/>
      <name val="Arial"/>
      <family val="2"/>
    </font>
    <font>
      <sz val="11"/>
      <color indexed="10"/>
      <name val="Arial"/>
      <family val="2"/>
    </font>
    <font>
      <b/>
      <sz val="14"/>
      <name val="Arial"/>
      <family val="2"/>
    </font>
    <font>
      <sz val="14"/>
      <name val="Arial"/>
      <family val="2"/>
    </font>
    <font>
      <b/>
      <i/>
      <sz val="11"/>
      <name val="Arial"/>
      <family val="2"/>
    </font>
    <font>
      <sz val="8"/>
      <name val="Arial"/>
      <family val="2"/>
    </font>
    <font>
      <b/>
      <sz val="8"/>
      <name val="Arial"/>
      <family val="2"/>
    </font>
    <font>
      <sz val="6"/>
      <name val="Arial"/>
      <family val="2"/>
    </font>
    <font>
      <i/>
      <sz val="8"/>
      <name val="Arial"/>
      <family val="2"/>
    </font>
    <font>
      <sz val="9"/>
      <name val="Arial"/>
      <family val="2"/>
    </font>
    <font>
      <sz val="10"/>
      <color indexed="9"/>
      <name val="Arial"/>
      <family val="2"/>
    </font>
    <font>
      <b/>
      <sz val="12"/>
      <name val="Wingdings 3"/>
      <family val="1"/>
    </font>
    <font>
      <sz val="8"/>
      <name val="Tahoma"/>
      <family val="2"/>
    </font>
    <font>
      <b/>
      <sz val="8"/>
      <name val="Tahoma"/>
      <family val="2"/>
    </font>
    <font>
      <b/>
      <i/>
      <sz val="10"/>
      <name val="Arial"/>
      <family val="2"/>
    </font>
    <font>
      <b/>
      <sz val="10"/>
      <name val="Tahoma"/>
      <family val="2"/>
    </font>
    <font>
      <sz val="7"/>
      <name val="Arial"/>
      <family val="2"/>
    </font>
    <font>
      <b/>
      <u val="single"/>
      <sz val="11"/>
      <name val="Arial"/>
      <family val="2"/>
    </font>
    <font>
      <b/>
      <u val="single"/>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10"/>
      <name val="Wingdings"/>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FF0000"/>
      <name val="Wingdings"/>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22"/>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hair"/>
      <top style="medium"/>
      <bottom style="thin"/>
    </border>
    <border>
      <left>
        <color indexed="63"/>
      </left>
      <right style="thin"/>
      <top style="medium"/>
      <bottom style="thin"/>
    </border>
    <border>
      <left>
        <color indexed="63"/>
      </left>
      <right>
        <color indexed="63"/>
      </right>
      <top style="medium"/>
      <bottom style="thin"/>
    </border>
    <border>
      <left style="thin"/>
      <right style="hair"/>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hair"/>
      <top>
        <color indexed="63"/>
      </top>
      <bottom style="medium"/>
    </border>
    <border>
      <left style="medium"/>
      <right style="medium"/>
      <top style="medium"/>
      <bottom style="thin"/>
    </border>
    <border>
      <left style="medium"/>
      <right style="medium"/>
      <top style="thin"/>
      <bottom style="thin"/>
    </border>
    <border>
      <left style="medium"/>
      <right style="medium"/>
      <top style="medium"/>
      <bottom style="medium"/>
    </border>
    <border>
      <left>
        <color indexed="63"/>
      </left>
      <right>
        <color indexed="63"/>
      </right>
      <top style="hair"/>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style="thin"/>
      <bottom style="thin"/>
    </border>
    <border>
      <left style="thin"/>
      <right style="thin"/>
      <top style="thin"/>
      <bottom style="medium"/>
    </border>
    <border>
      <left style="medium"/>
      <right>
        <color indexed="63"/>
      </right>
      <top style="medium"/>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 fillId="0" borderId="0" applyNumberFormat="0" applyFill="0" applyBorder="0" applyAlignment="0" applyProtection="0"/>
    <xf numFmtId="169"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26">
    <xf numFmtId="0" fontId="0" fillId="0" borderId="0" xfId="0" applyAlignment="1">
      <alignment/>
    </xf>
    <xf numFmtId="0" fontId="1" fillId="0" borderId="0" xfId="0" applyFont="1" applyAlignment="1">
      <alignment/>
    </xf>
    <xf numFmtId="0" fontId="5" fillId="0" borderId="0" xfId="0" applyFont="1" applyAlignment="1">
      <alignment/>
    </xf>
    <xf numFmtId="0" fontId="9" fillId="0" borderId="0" xfId="0" applyFont="1" applyAlignment="1">
      <alignment/>
    </xf>
    <xf numFmtId="0" fontId="11" fillId="0" borderId="0" xfId="0" applyFont="1" applyAlignment="1">
      <alignment/>
    </xf>
    <xf numFmtId="0" fontId="12" fillId="0" borderId="0" xfId="0" applyFont="1" applyAlignment="1">
      <alignment/>
    </xf>
    <xf numFmtId="0" fontId="16" fillId="0" borderId="0" xfId="0" applyNumberFormat="1" applyFont="1" applyFill="1" applyBorder="1" applyAlignment="1" applyProtection="1">
      <alignment horizontal="center"/>
      <protection hidden="1"/>
    </xf>
    <xf numFmtId="0" fontId="0" fillId="0" borderId="0" xfId="0" applyAlignment="1">
      <alignment vertical="center"/>
    </xf>
    <xf numFmtId="20" fontId="1" fillId="0" borderId="0" xfId="0" applyNumberFormat="1" applyFont="1" applyFill="1" applyBorder="1" applyAlignment="1" applyProtection="1">
      <alignment horizontal="center"/>
      <protection hidden="1"/>
    </xf>
    <xf numFmtId="172" fontId="15" fillId="33" borderId="10" xfId="0" applyNumberFormat="1" applyFont="1" applyFill="1" applyBorder="1" applyAlignment="1" applyProtection="1">
      <alignment horizontal="center"/>
      <protection locked="0"/>
    </xf>
    <xf numFmtId="172" fontId="15" fillId="33" borderId="11" xfId="0" applyNumberFormat="1" applyFont="1" applyFill="1" applyBorder="1" applyAlignment="1" applyProtection="1">
      <alignment horizontal="center"/>
      <protection locked="0"/>
    </xf>
    <xf numFmtId="172" fontId="15" fillId="33" borderId="12" xfId="0" applyNumberFormat="1" applyFont="1" applyFill="1" applyBorder="1" applyAlignment="1" applyProtection="1">
      <alignment horizontal="center"/>
      <protection locked="0"/>
    </xf>
    <xf numFmtId="172" fontId="15" fillId="33" borderId="13" xfId="0" applyNumberFormat="1" applyFont="1" applyFill="1" applyBorder="1" applyAlignment="1" applyProtection="1">
      <alignment horizontal="center"/>
      <protection locked="0"/>
    </xf>
    <xf numFmtId="172" fontId="15" fillId="33" borderId="14" xfId="0" applyNumberFormat="1" applyFont="1" applyFill="1" applyBorder="1" applyAlignment="1" applyProtection="1">
      <alignment horizontal="center"/>
      <protection locked="0"/>
    </xf>
    <xf numFmtId="172" fontId="15" fillId="33" borderId="15" xfId="0" applyNumberFormat="1" applyFont="1" applyFill="1" applyBorder="1" applyAlignment="1" applyProtection="1">
      <alignment horizontal="center"/>
      <protection locked="0"/>
    </xf>
    <xf numFmtId="172" fontId="15" fillId="33" borderId="16" xfId="0" applyNumberFormat="1" applyFont="1" applyFill="1" applyBorder="1" applyAlignment="1" applyProtection="1">
      <alignment horizontal="center"/>
      <protection locked="0"/>
    </xf>
    <xf numFmtId="172" fontId="0" fillId="0" borderId="17" xfId="0" applyNumberFormat="1" applyBorder="1" applyAlignment="1" applyProtection="1">
      <alignment horizontal="center"/>
      <protection hidden="1"/>
    </xf>
    <xf numFmtId="172" fontId="0" fillId="0" borderId="18" xfId="0" applyNumberFormat="1" applyBorder="1" applyAlignment="1" applyProtection="1">
      <alignment horizontal="center"/>
      <protection hidden="1"/>
    </xf>
    <xf numFmtId="198" fontId="0" fillId="0" borderId="19" xfId="0" applyNumberFormat="1" applyBorder="1" applyAlignment="1" applyProtection="1">
      <alignment horizontal="center"/>
      <protection hidden="1"/>
    </xf>
    <xf numFmtId="0" fontId="9" fillId="0" borderId="0" xfId="0" applyFont="1" applyAlignment="1" applyProtection="1">
      <alignment/>
      <protection hidden="1"/>
    </xf>
    <xf numFmtId="0" fontId="11" fillId="0" borderId="0" xfId="0" applyFont="1" applyAlignment="1" applyProtection="1">
      <alignment/>
      <protection hidden="1"/>
    </xf>
    <xf numFmtId="0" fontId="11" fillId="0" borderId="0" xfId="0" applyFont="1" applyBorder="1" applyAlignment="1" applyProtection="1">
      <alignment/>
      <protection hidden="1"/>
    </xf>
    <xf numFmtId="0" fontId="0" fillId="0" borderId="0" xfId="0" applyAlignment="1" applyProtection="1">
      <alignment/>
      <protection hidden="1"/>
    </xf>
    <xf numFmtId="0" fontId="6" fillId="0" borderId="0" xfId="0" applyFont="1" applyAlignment="1" applyProtection="1">
      <alignment/>
      <protection hidden="1"/>
    </xf>
    <xf numFmtId="0" fontId="5" fillId="0" borderId="0" xfId="0" applyFont="1" applyAlignment="1" applyProtection="1">
      <alignment/>
      <protection hidden="1"/>
    </xf>
    <xf numFmtId="0" fontId="5" fillId="0" borderId="0" xfId="0" applyFont="1" applyAlignment="1" applyProtection="1">
      <alignment/>
      <protection hidden="1"/>
    </xf>
    <xf numFmtId="0" fontId="13" fillId="0" borderId="20" xfId="0" applyFont="1" applyBorder="1" applyAlignment="1" applyProtection="1">
      <alignment horizontal="left" vertical="top"/>
      <protection hidden="1"/>
    </xf>
    <xf numFmtId="0" fontId="7" fillId="0" borderId="0" xfId="0" applyFont="1" applyAlignment="1" applyProtection="1">
      <alignment/>
      <protection hidden="1"/>
    </xf>
    <xf numFmtId="0" fontId="1" fillId="34" borderId="21" xfId="0" applyFont="1" applyFill="1" applyBorder="1" applyAlignment="1" applyProtection="1">
      <alignment horizontal="center"/>
      <protection hidden="1"/>
    </xf>
    <xf numFmtId="0" fontId="1" fillId="0" borderId="0" xfId="0" applyFont="1" applyAlignment="1" applyProtection="1">
      <alignment horizontal="center"/>
      <protection hidden="1"/>
    </xf>
    <xf numFmtId="0" fontId="1" fillId="34" borderId="22" xfId="0" applyFont="1" applyFill="1" applyBorder="1" applyAlignment="1" applyProtection="1">
      <alignment horizontal="center"/>
      <protection hidden="1"/>
    </xf>
    <xf numFmtId="0" fontId="12" fillId="0" borderId="0" xfId="0" applyFont="1" applyAlignment="1" applyProtection="1">
      <alignment horizontal="center"/>
      <protection hidden="1"/>
    </xf>
    <xf numFmtId="0" fontId="0" fillId="34" borderId="23" xfId="0" applyFill="1" applyBorder="1" applyAlignment="1" applyProtection="1">
      <alignment horizontal="center"/>
      <protection hidden="1"/>
    </xf>
    <xf numFmtId="0" fontId="0" fillId="34" borderId="24" xfId="0" applyFill="1" applyBorder="1" applyAlignment="1" applyProtection="1">
      <alignment horizontal="center"/>
      <protection hidden="1"/>
    </xf>
    <xf numFmtId="0" fontId="1" fillId="34" borderId="16" xfId="0" applyFont="1" applyFill="1" applyBorder="1" applyAlignment="1" applyProtection="1">
      <alignment horizontal="center"/>
      <protection hidden="1"/>
    </xf>
    <xf numFmtId="0" fontId="1" fillId="34" borderId="25" xfId="0" applyFont="1" applyFill="1" applyBorder="1" applyAlignment="1" applyProtection="1">
      <alignment horizontal="center"/>
      <protection hidden="1"/>
    </xf>
    <xf numFmtId="0" fontId="1" fillId="34" borderId="26" xfId="0" applyFont="1" applyFill="1" applyBorder="1" applyAlignment="1" applyProtection="1">
      <alignment horizontal="center"/>
      <protection hidden="1"/>
    </xf>
    <xf numFmtId="0" fontId="1" fillId="34" borderId="27" xfId="0" applyFont="1" applyFill="1" applyBorder="1" applyAlignment="1" applyProtection="1">
      <alignment horizontal="center"/>
      <protection hidden="1"/>
    </xf>
    <xf numFmtId="0" fontId="0" fillId="0" borderId="28" xfId="0" applyBorder="1" applyAlignment="1" applyProtection="1">
      <alignment horizontal="center"/>
      <protection hidden="1"/>
    </xf>
    <xf numFmtId="14" fontId="0" fillId="0" borderId="29" xfId="0" applyNumberFormat="1" applyBorder="1" applyAlignment="1" applyProtection="1">
      <alignment horizontal="center"/>
      <protection hidden="1"/>
    </xf>
    <xf numFmtId="20" fontId="0" fillId="0" borderId="0" xfId="0" applyNumberFormat="1" applyAlignment="1" applyProtection="1">
      <alignment horizontal="center"/>
      <protection hidden="1"/>
    </xf>
    <xf numFmtId="0" fontId="0" fillId="0" borderId="30" xfId="0" applyBorder="1" applyAlignment="1" applyProtection="1">
      <alignment horizontal="center"/>
      <protection hidden="1"/>
    </xf>
    <xf numFmtId="14" fontId="0" fillId="0" borderId="31" xfId="0" applyNumberFormat="1" applyBorder="1" applyAlignment="1" applyProtection="1">
      <alignment horizontal="center"/>
      <protection hidden="1"/>
    </xf>
    <xf numFmtId="0" fontId="0" fillId="0" borderId="23" xfId="0" applyBorder="1" applyAlignment="1" applyProtection="1">
      <alignment horizontal="center"/>
      <protection hidden="1"/>
    </xf>
    <xf numFmtId="14" fontId="0" fillId="0" borderId="32" xfId="0" applyNumberFormat="1" applyBorder="1" applyAlignment="1" applyProtection="1">
      <alignment horizontal="center"/>
      <protection hidden="1"/>
    </xf>
    <xf numFmtId="0" fontId="1" fillId="0" borderId="0" xfId="0" applyFont="1" applyBorder="1" applyAlignment="1" applyProtection="1">
      <alignment horizontal="left"/>
      <protection hidden="1"/>
    </xf>
    <xf numFmtId="0" fontId="1" fillId="0" borderId="0" xfId="0" applyFont="1" applyBorder="1" applyAlignment="1" applyProtection="1">
      <alignment horizontal="right"/>
      <protection hidden="1"/>
    </xf>
    <xf numFmtId="0" fontId="1" fillId="0" borderId="0" xfId="0" applyFont="1" applyAlignment="1" applyProtection="1">
      <alignment/>
      <protection hidden="1"/>
    </xf>
    <xf numFmtId="0" fontId="12" fillId="0" borderId="0" xfId="0" applyFont="1" applyAlignment="1" applyProtection="1">
      <alignment/>
      <protection hidden="1"/>
    </xf>
    <xf numFmtId="0" fontId="2" fillId="0" borderId="0" xfId="0" applyFont="1" applyBorder="1" applyAlignment="1" applyProtection="1">
      <alignment horizontal="center"/>
      <protection hidden="1"/>
    </xf>
    <xf numFmtId="0" fontId="12" fillId="0" borderId="0" xfId="0" applyFont="1" applyBorder="1" applyAlignment="1" applyProtection="1">
      <alignment/>
      <protection hidden="1"/>
    </xf>
    <xf numFmtId="182" fontId="12" fillId="0" borderId="0" xfId="0" applyNumberFormat="1" applyFont="1" applyBorder="1" applyAlignment="1" applyProtection="1">
      <alignment horizontal="center"/>
      <protection hidden="1"/>
    </xf>
    <xf numFmtId="0" fontId="12" fillId="0" borderId="0" xfId="0" applyFont="1" applyBorder="1" applyAlignment="1" applyProtection="1">
      <alignment horizontal="center"/>
      <protection hidden="1"/>
    </xf>
    <xf numFmtId="2" fontId="12" fillId="0" borderId="0" xfId="0" applyNumberFormat="1" applyFont="1" applyBorder="1" applyAlignment="1" applyProtection="1">
      <alignment horizontal="right"/>
      <protection hidden="1"/>
    </xf>
    <xf numFmtId="192" fontId="12" fillId="0" borderId="0" xfId="0" applyNumberFormat="1" applyFont="1" applyBorder="1" applyAlignment="1" applyProtection="1">
      <alignment/>
      <protection hidden="1"/>
    </xf>
    <xf numFmtId="0" fontId="0" fillId="0" borderId="0" xfId="0" applyFont="1" applyAlignment="1" applyProtection="1">
      <alignment vertical="center"/>
      <protection hidden="1"/>
    </xf>
    <xf numFmtId="0" fontId="0" fillId="0" borderId="0" xfId="0" applyBorder="1" applyAlignment="1" applyProtection="1">
      <alignment horizontal="center" vertical="center"/>
      <protection hidden="1"/>
    </xf>
    <xf numFmtId="0" fontId="0" fillId="0" borderId="0" xfId="0" applyAlignment="1" applyProtection="1">
      <alignment vertical="center"/>
      <protection hidden="1"/>
    </xf>
    <xf numFmtId="182" fontId="1" fillId="0" borderId="0" xfId="0" applyNumberFormat="1" applyFont="1" applyAlignment="1" applyProtection="1">
      <alignment vertical="center"/>
      <protection hidden="1"/>
    </xf>
    <xf numFmtId="0" fontId="11" fillId="0" borderId="0" xfId="0" applyFont="1" applyAlignment="1" applyProtection="1">
      <alignment vertical="center"/>
      <protection hidden="1"/>
    </xf>
    <xf numFmtId="0" fontId="5" fillId="0" borderId="0" xfId="0" applyFont="1" applyAlignment="1" applyProtection="1">
      <alignment horizontal="left"/>
      <protection hidden="1"/>
    </xf>
    <xf numFmtId="0" fontId="5" fillId="0" borderId="0" xfId="0" applyFont="1" applyAlignment="1">
      <alignment horizontal="left"/>
    </xf>
    <xf numFmtId="2" fontId="2" fillId="0" borderId="0" xfId="0" applyNumberFormat="1" applyFont="1" applyBorder="1" applyAlignment="1" applyProtection="1">
      <alignment horizontal="center" shrinkToFit="1"/>
      <protection hidden="1"/>
    </xf>
    <xf numFmtId="0" fontId="6" fillId="0" borderId="0" xfId="0" applyFont="1" applyBorder="1" applyAlignment="1" applyProtection="1">
      <alignment/>
      <protection hidden="1"/>
    </xf>
    <xf numFmtId="0" fontId="2" fillId="0" borderId="0" xfId="0" applyFont="1" applyAlignment="1" applyProtection="1">
      <alignment/>
      <protection hidden="1"/>
    </xf>
    <xf numFmtId="0" fontId="2" fillId="0" borderId="0" xfId="0" applyFont="1" applyAlignment="1">
      <alignment/>
    </xf>
    <xf numFmtId="182" fontId="2" fillId="0" borderId="26" xfId="0" applyNumberFormat="1" applyFont="1" applyFill="1" applyBorder="1" applyAlignment="1" applyProtection="1">
      <alignment horizontal="center"/>
      <protection locked="0"/>
    </xf>
    <xf numFmtId="199" fontId="0" fillId="0" borderId="33" xfId="0" applyNumberFormat="1" applyFont="1" applyBorder="1" applyAlignment="1" applyProtection="1">
      <alignment/>
      <protection hidden="1"/>
    </xf>
    <xf numFmtId="182" fontId="11" fillId="0" borderId="34" xfId="0" applyNumberFormat="1" applyFont="1" applyBorder="1" applyAlignment="1" applyProtection="1">
      <alignment/>
      <protection hidden="1"/>
    </xf>
    <xf numFmtId="0" fontId="1" fillId="34" borderId="21" xfId="0" applyFont="1" applyFill="1" applyBorder="1" applyAlignment="1" applyProtection="1">
      <alignment horizontal="center" vertical="center" wrapText="1"/>
      <protection hidden="1"/>
    </xf>
    <xf numFmtId="0" fontId="15" fillId="33" borderId="17" xfId="0" applyFont="1" applyFill="1" applyBorder="1" applyAlignment="1" applyProtection="1">
      <alignment/>
      <protection locked="0"/>
    </xf>
    <xf numFmtId="0" fontId="15" fillId="33" borderId="18" xfId="0" applyFont="1" applyFill="1" applyBorder="1" applyAlignment="1" applyProtection="1">
      <alignment/>
      <protection locked="0"/>
    </xf>
    <xf numFmtId="0" fontId="11" fillId="0" borderId="33" xfId="0" applyFont="1" applyBorder="1" applyAlignment="1" applyProtection="1">
      <alignment/>
      <protection hidden="1"/>
    </xf>
    <xf numFmtId="0" fontId="11" fillId="0" borderId="35" xfId="0" applyFont="1" applyBorder="1" applyAlignment="1" applyProtection="1">
      <alignment/>
      <protection hidden="1"/>
    </xf>
    <xf numFmtId="0" fontId="11" fillId="0" borderId="35" xfId="0" applyFont="1" applyBorder="1" applyAlignment="1" applyProtection="1">
      <alignment horizontal="center"/>
      <protection hidden="1"/>
    </xf>
    <xf numFmtId="0" fontId="11" fillId="0" borderId="36" xfId="0" applyFont="1" applyBorder="1" applyAlignment="1" applyProtection="1">
      <alignment/>
      <protection hidden="1"/>
    </xf>
    <xf numFmtId="0" fontId="1" fillId="0" borderId="37" xfId="0" applyFont="1" applyBorder="1" applyAlignment="1" applyProtection="1">
      <alignment/>
      <protection hidden="1"/>
    </xf>
    <xf numFmtId="0" fontId="6" fillId="0" borderId="38" xfId="0" applyFont="1" applyBorder="1" applyAlignment="1" applyProtection="1">
      <alignment/>
      <protection hidden="1"/>
    </xf>
    <xf numFmtId="0" fontId="2" fillId="0" borderId="37" xfId="0" applyFont="1" applyBorder="1" applyAlignment="1" applyProtection="1">
      <alignment/>
      <protection hidden="1"/>
    </xf>
    <xf numFmtId="0" fontId="12" fillId="0" borderId="39" xfId="0" applyFont="1" applyBorder="1" applyAlignment="1" applyProtection="1">
      <alignment/>
      <protection hidden="1"/>
    </xf>
    <xf numFmtId="182" fontId="12" fillId="0" borderId="26" xfId="0" applyNumberFormat="1" applyFont="1" applyBorder="1" applyAlignment="1" applyProtection="1">
      <alignment horizontal="center"/>
      <protection hidden="1"/>
    </xf>
    <xf numFmtId="0" fontId="12" fillId="0" borderId="26" xfId="0" applyFont="1" applyBorder="1" applyAlignment="1" applyProtection="1">
      <alignment horizontal="center"/>
      <protection hidden="1"/>
    </xf>
    <xf numFmtId="0" fontId="12" fillId="0" borderId="26" xfId="0" applyFont="1" applyBorder="1" applyAlignment="1" applyProtection="1">
      <alignment/>
      <protection hidden="1"/>
    </xf>
    <xf numFmtId="2" fontId="12" fillId="0" borderId="26" xfId="0" applyNumberFormat="1" applyFont="1" applyBorder="1" applyAlignment="1" applyProtection="1">
      <alignment horizontal="right"/>
      <protection hidden="1"/>
    </xf>
    <xf numFmtId="192" fontId="12" fillId="0" borderId="40" xfId="0" applyNumberFormat="1" applyFont="1" applyBorder="1" applyAlignment="1" applyProtection="1">
      <alignment/>
      <protection hidden="1"/>
    </xf>
    <xf numFmtId="202" fontId="2" fillId="0" borderId="38" xfId="0" applyNumberFormat="1" applyFont="1" applyBorder="1" applyAlignment="1" applyProtection="1">
      <alignment horizontal="left"/>
      <protection hidden="1"/>
    </xf>
    <xf numFmtId="0" fontId="15" fillId="33" borderId="27" xfId="0" applyFont="1" applyFill="1" applyBorder="1" applyAlignment="1" applyProtection="1">
      <alignment/>
      <protection locked="0"/>
    </xf>
    <xf numFmtId="0" fontId="1" fillId="0" borderId="0" xfId="0" applyFont="1" applyBorder="1" applyAlignment="1" applyProtection="1">
      <alignment/>
      <protection hidden="1"/>
    </xf>
    <xf numFmtId="0" fontId="60" fillId="0" borderId="0" xfId="0" applyFont="1" applyBorder="1" applyAlignment="1" applyProtection="1">
      <alignment horizontal="right"/>
      <protection hidden="1"/>
    </xf>
    <xf numFmtId="182" fontId="11" fillId="0" borderId="41" xfId="0" applyNumberFormat="1" applyFont="1" applyBorder="1" applyAlignment="1" applyProtection="1">
      <alignment vertical="top"/>
      <protection hidden="1"/>
    </xf>
    <xf numFmtId="182" fontId="10" fillId="0" borderId="42" xfId="0" applyNumberFormat="1" applyFont="1" applyBorder="1" applyAlignment="1" applyProtection="1">
      <alignment/>
      <protection hidden="1"/>
    </xf>
    <xf numFmtId="0" fontId="8" fillId="0" borderId="43" xfId="0" applyFont="1" applyBorder="1" applyAlignment="1" applyProtection="1">
      <alignment horizontal="center" wrapText="1"/>
      <protection hidden="1"/>
    </xf>
    <xf numFmtId="0" fontId="8" fillId="0" borderId="44" xfId="0" applyFont="1" applyBorder="1" applyAlignment="1" applyProtection="1">
      <alignment horizontal="center" wrapText="1"/>
      <protection hidden="1"/>
    </xf>
    <xf numFmtId="0" fontId="8" fillId="0" borderId="45" xfId="0" applyFont="1" applyBorder="1" applyAlignment="1" applyProtection="1">
      <alignment horizontal="center" wrapText="1"/>
      <protection hidden="1"/>
    </xf>
    <xf numFmtId="0" fontId="20" fillId="33" borderId="46" xfId="0" applyFont="1" applyFill="1" applyBorder="1" applyAlignment="1" applyProtection="1">
      <alignment horizontal="left" shrinkToFit="1"/>
      <protection locked="0"/>
    </xf>
    <xf numFmtId="0" fontId="11" fillId="34" borderId="22" xfId="0" applyFont="1" applyFill="1" applyBorder="1" applyAlignment="1" applyProtection="1">
      <alignment horizontal="center" vertical="center" wrapText="1"/>
      <protection hidden="1"/>
    </xf>
    <xf numFmtId="0" fontId="11" fillId="34" borderId="27" xfId="0" applyFont="1" applyFill="1" applyBorder="1" applyAlignment="1" applyProtection="1">
      <alignment horizontal="center" vertical="center" wrapText="1"/>
      <protection hidden="1"/>
    </xf>
    <xf numFmtId="14" fontId="11" fillId="0" borderId="0" xfId="0" applyNumberFormat="1" applyFont="1" applyBorder="1" applyAlignment="1" applyProtection="1">
      <alignment horizontal="left"/>
      <protection hidden="1"/>
    </xf>
    <xf numFmtId="0" fontId="11" fillId="0" borderId="0" xfId="0" applyFont="1" applyBorder="1" applyAlignment="1" applyProtection="1">
      <alignment horizontal="left"/>
      <protection hidden="1"/>
    </xf>
    <xf numFmtId="14" fontId="11" fillId="0" borderId="47" xfId="0" applyNumberFormat="1" applyFont="1" applyBorder="1" applyAlignment="1" applyProtection="1">
      <alignment horizontal="left" vertical="top"/>
      <protection hidden="1"/>
    </xf>
    <xf numFmtId="14" fontId="11" fillId="0" borderId="34" xfId="0" applyNumberFormat="1" applyFont="1" applyBorder="1" applyAlignment="1" applyProtection="1">
      <alignment horizontal="left" vertical="top"/>
      <protection hidden="1"/>
    </xf>
    <xf numFmtId="14" fontId="11" fillId="0" borderId="48" xfId="0" applyNumberFormat="1" applyFont="1" applyBorder="1" applyAlignment="1" applyProtection="1">
      <alignment horizontal="left" vertical="top"/>
      <protection hidden="1"/>
    </xf>
    <xf numFmtId="14" fontId="10" fillId="0" borderId="49" xfId="0" applyNumberFormat="1" applyFont="1" applyBorder="1" applyAlignment="1" applyProtection="1">
      <alignment horizontal="left"/>
      <protection hidden="1"/>
    </xf>
    <xf numFmtId="14" fontId="10" fillId="0" borderId="15" xfId="0" applyNumberFormat="1" applyFont="1" applyBorder="1" applyAlignment="1" applyProtection="1">
      <alignment horizontal="left"/>
      <protection hidden="1"/>
    </xf>
    <xf numFmtId="14" fontId="10" fillId="0" borderId="14" xfId="0" applyNumberFormat="1" applyFont="1" applyBorder="1" applyAlignment="1" applyProtection="1">
      <alignment horizontal="left"/>
      <protection hidden="1"/>
    </xf>
    <xf numFmtId="0" fontId="6" fillId="0" borderId="0" xfId="0" applyFont="1" applyAlignment="1" applyProtection="1">
      <alignment horizontal="left" vertical="center"/>
      <protection hidden="1"/>
    </xf>
    <xf numFmtId="14" fontId="22" fillId="0" borderId="0" xfId="0" applyNumberFormat="1" applyFont="1" applyAlignment="1" applyProtection="1">
      <alignment horizontal="center" textRotation="90"/>
      <protection hidden="1"/>
    </xf>
    <xf numFmtId="0" fontId="5" fillId="0" borderId="0" xfId="0" applyFont="1" applyAlignment="1" applyProtection="1">
      <alignment horizontal="left" vertical="top" wrapText="1"/>
      <protection hidden="1"/>
    </xf>
    <xf numFmtId="0" fontId="5" fillId="0" borderId="0" xfId="0" applyFont="1" applyAlignment="1" applyProtection="1">
      <alignment horizontal="left" vertical="top"/>
      <protection hidden="1"/>
    </xf>
    <xf numFmtId="0" fontId="23" fillId="34" borderId="50" xfId="0" applyFont="1" applyFill="1" applyBorder="1" applyAlignment="1" applyProtection="1">
      <alignment horizontal="center" vertical="center" wrapText="1" shrinkToFit="1"/>
      <protection hidden="1"/>
    </xf>
    <xf numFmtId="0" fontId="23" fillId="34" borderId="35" xfId="0" applyFont="1" applyFill="1" applyBorder="1" applyAlignment="1" applyProtection="1">
      <alignment horizontal="center" vertical="center" shrinkToFit="1"/>
      <protection hidden="1"/>
    </xf>
    <xf numFmtId="0" fontId="23" fillId="34" borderId="51" xfId="0" applyFont="1" applyFill="1" applyBorder="1" applyAlignment="1" applyProtection="1">
      <alignment horizontal="center" vertical="center" shrinkToFit="1"/>
      <protection hidden="1"/>
    </xf>
    <xf numFmtId="0" fontId="23" fillId="34" borderId="0" xfId="0" applyFont="1" applyFill="1" applyBorder="1" applyAlignment="1" applyProtection="1">
      <alignment horizontal="center" vertical="center" shrinkToFit="1"/>
      <protection hidden="1"/>
    </xf>
    <xf numFmtId="188" fontId="2" fillId="33" borderId="39" xfId="0" applyNumberFormat="1" applyFont="1" applyFill="1" applyBorder="1" applyAlignment="1" applyProtection="1">
      <alignment horizontal="left" shrinkToFit="1"/>
      <protection locked="0"/>
    </xf>
    <xf numFmtId="188" fontId="2" fillId="33" borderId="25" xfId="0" applyNumberFormat="1" applyFont="1" applyFill="1" applyBorder="1" applyAlignment="1" applyProtection="1">
      <alignment horizontal="left" shrinkToFit="1"/>
      <protection locked="0"/>
    </xf>
    <xf numFmtId="0" fontId="12" fillId="34" borderId="37" xfId="0" applyFont="1" applyFill="1" applyBorder="1" applyAlignment="1" applyProtection="1">
      <alignment horizontal="left" shrinkToFit="1"/>
      <protection hidden="1"/>
    </xf>
    <xf numFmtId="0" fontId="12" fillId="34" borderId="52" xfId="0" applyFont="1" applyFill="1" applyBorder="1" applyAlignment="1" applyProtection="1">
      <alignment horizontal="left" shrinkToFit="1"/>
      <protection hidden="1"/>
    </xf>
    <xf numFmtId="0" fontId="24" fillId="0" borderId="0" xfId="0" applyFont="1" applyAlignment="1" applyProtection="1">
      <alignment horizontal="left" vertical="center"/>
      <protection hidden="1"/>
    </xf>
    <xf numFmtId="0" fontId="6" fillId="0" borderId="0" xfId="0" applyFont="1" applyAlignment="1" applyProtection="1" quotePrefix="1">
      <alignment horizontal="left" vertical="center"/>
      <protection hidden="1"/>
    </xf>
    <xf numFmtId="0" fontId="2" fillId="0" borderId="0" xfId="0" applyFont="1" applyBorder="1" applyAlignment="1" applyProtection="1">
      <alignment horizontal="left"/>
      <protection hidden="1"/>
    </xf>
    <xf numFmtId="0" fontId="0" fillId="34" borderId="53" xfId="0" applyFill="1" applyBorder="1" applyAlignment="1" applyProtection="1">
      <alignment horizontal="center"/>
      <protection hidden="1"/>
    </xf>
    <xf numFmtId="0" fontId="0" fillId="34" borderId="54" xfId="0" applyFill="1" applyBorder="1" applyAlignment="1" applyProtection="1">
      <alignment horizontal="center"/>
      <protection hidden="1"/>
    </xf>
    <xf numFmtId="0" fontId="2" fillId="34" borderId="33" xfId="0" applyFont="1" applyFill="1" applyBorder="1" applyAlignment="1" applyProtection="1">
      <alignment horizontal="left"/>
      <protection hidden="1"/>
    </xf>
    <xf numFmtId="0" fontId="2" fillId="34" borderId="55" xfId="0" applyFont="1" applyFill="1" applyBorder="1" applyAlignment="1" applyProtection="1">
      <alignment horizontal="left"/>
      <protection hidden="1"/>
    </xf>
    <xf numFmtId="0" fontId="14" fillId="34" borderId="51" xfId="0" applyFont="1" applyFill="1" applyBorder="1" applyAlignment="1" applyProtection="1">
      <alignment horizontal="center" vertical="center" shrinkToFit="1"/>
      <protection hidden="1"/>
    </xf>
    <xf numFmtId="0" fontId="14" fillId="34" borderId="0" xfId="0" applyFont="1" applyFill="1" applyBorder="1" applyAlignment="1" applyProtection="1">
      <alignment horizontal="center" vertical="center" shrinkToFit="1"/>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1">
    <dxf>
      <fill>
        <patternFill>
          <bgColor rgb="FFFFFF00"/>
        </patternFill>
      </fill>
    </dxf>
    <dxf>
      <font>
        <b/>
        <i val="0"/>
        <color indexed="10"/>
      </font>
      <fill>
        <patternFill patternType="none">
          <bgColor indexed="65"/>
        </patternFill>
      </fill>
    </dxf>
    <dxf>
      <font>
        <color indexed="9"/>
      </font>
    </dxf>
    <dxf>
      <font>
        <b val="0"/>
        <i val="0"/>
      </font>
      <fill>
        <patternFill>
          <bgColor indexed="22"/>
        </patternFill>
      </fill>
    </dxf>
    <dxf>
      <font>
        <b val="0"/>
        <i val="0"/>
      </font>
      <fill>
        <patternFill>
          <bgColor indexed="22"/>
        </patternFill>
      </fill>
    </dxf>
    <dxf>
      <font>
        <b val="0"/>
        <i val="0"/>
      </font>
      <fill>
        <patternFill>
          <bgColor indexed="22"/>
        </patternFill>
      </fill>
    </dxf>
    <dxf>
      <font>
        <b val="0"/>
        <i val="0"/>
      </font>
      <fill>
        <patternFill>
          <bgColor indexed="22"/>
        </patternFill>
      </fill>
    </dxf>
    <dxf>
      <fill>
        <patternFill>
          <bgColor indexed="22"/>
        </patternFill>
      </fill>
    </dxf>
    <dxf>
      <fill>
        <patternFill>
          <bgColor indexed="22"/>
        </patternFill>
      </fill>
    </dxf>
    <dxf>
      <font>
        <b/>
        <i val="0"/>
      </font>
      <fill>
        <patternFill>
          <bgColor indexed="22"/>
        </patternFill>
      </fill>
    </dxf>
    <dxf>
      <font>
        <b/>
        <i val="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7"/>
  <sheetViews>
    <sheetView showGridLines="0" tabSelected="1" view="pageBreakPreview" zoomScaleSheetLayoutView="100" zoomScalePageLayoutView="0" workbookViewId="0" topLeftCell="A1">
      <selection activeCell="I4" sqref="I4:J4"/>
    </sheetView>
  </sheetViews>
  <sheetFormatPr defaultColWidth="11.421875" defaultRowHeight="12.75"/>
  <cols>
    <col min="1" max="1" width="5.7109375" style="0" customWidth="1"/>
    <col min="2" max="2" width="10.7109375" style="0" customWidth="1"/>
    <col min="3" max="8" width="6.7109375" style="0" customWidth="1"/>
    <col min="9" max="9" width="10.7109375" style="0" customWidth="1"/>
    <col min="10" max="10" width="32.7109375" style="0" customWidth="1"/>
    <col min="11" max="13" width="11.421875" style="0" hidden="1" customWidth="1"/>
    <col min="14" max="14" width="2.140625" style="4" customWidth="1"/>
  </cols>
  <sheetData>
    <row r="1" spans="1:14" s="3" customFormat="1" ht="35.25" customHeight="1">
      <c r="A1" s="91" t="s">
        <v>36</v>
      </c>
      <c r="B1" s="92"/>
      <c r="C1" s="92"/>
      <c r="D1" s="92"/>
      <c r="E1" s="92"/>
      <c r="F1" s="92"/>
      <c r="G1" s="92"/>
      <c r="H1" s="92"/>
      <c r="I1" s="92"/>
      <c r="J1" s="93"/>
      <c r="K1" s="19"/>
      <c r="L1" s="19"/>
      <c r="M1" s="19"/>
      <c r="N1" s="20"/>
    </row>
    <row r="2" spans="1:14" s="4" customFormat="1" ht="6.75" customHeight="1">
      <c r="A2" s="21"/>
      <c r="B2" s="21"/>
      <c r="C2" s="21"/>
      <c r="D2" s="21"/>
      <c r="E2" s="21"/>
      <c r="F2" s="21"/>
      <c r="G2" s="21"/>
      <c r="H2" s="21"/>
      <c r="I2" s="21"/>
      <c r="J2" s="21"/>
      <c r="K2" s="20"/>
      <c r="L2" s="20"/>
      <c r="M2" s="20"/>
      <c r="N2" s="20"/>
    </row>
    <row r="3" spans="1:14" s="2" customFormat="1" ht="15" customHeight="1">
      <c r="A3" s="105" t="s">
        <v>14</v>
      </c>
      <c r="B3" s="105"/>
      <c r="C3" s="105"/>
      <c r="D3" s="105"/>
      <c r="E3" s="105"/>
      <c r="F3" s="105"/>
      <c r="G3" s="22"/>
      <c r="H3" s="22"/>
      <c r="I3" s="23" t="s">
        <v>4</v>
      </c>
      <c r="J3" s="24"/>
      <c r="K3" s="25"/>
      <c r="L3" s="25"/>
      <c r="M3" s="25"/>
      <c r="N3" s="20"/>
    </row>
    <row r="4" spans="1:14" s="2" customFormat="1" ht="15" customHeight="1">
      <c r="A4" s="105" t="s">
        <v>15</v>
      </c>
      <c r="B4" s="105"/>
      <c r="C4" s="105"/>
      <c r="D4" s="105"/>
      <c r="E4" s="105"/>
      <c r="F4" s="105"/>
      <c r="G4" s="22"/>
      <c r="H4" s="22"/>
      <c r="I4" s="94"/>
      <c r="J4" s="94"/>
      <c r="K4" s="25"/>
      <c r="L4" s="25"/>
      <c r="M4" s="25"/>
      <c r="N4" s="20"/>
    </row>
    <row r="5" spans="1:14" s="2" customFormat="1" ht="15" customHeight="1">
      <c r="A5" s="118" t="s">
        <v>16</v>
      </c>
      <c r="B5" s="118"/>
      <c r="C5" s="118"/>
      <c r="D5" s="118"/>
      <c r="E5" s="118"/>
      <c r="F5" s="118"/>
      <c r="G5" s="22"/>
      <c r="H5" s="22"/>
      <c r="I5" s="26" t="s">
        <v>40</v>
      </c>
      <c r="J5" s="26"/>
      <c r="K5" s="25"/>
      <c r="L5" s="25"/>
      <c r="M5" s="25"/>
      <c r="N5" s="20"/>
    </row>
    <row r="6" spans="1:14" s="2" customFormat="1" ht="15" customHeight="1">
      <c r="A6" s="105" t="s">
        <v>17</v>
      </c>
      <c r="B6" s="105"/>
      <c r="C6" s="105"/>
      <c r="D6" s="105"/>
      <c r="E6" s="105"/>
      <c r="F6" s="105"/>
      <c r="G6" s="22"/>
      <c r="H6" s="22"/>
      <c r="I6" s="23" t="s">
        <v>6</v>
      </c>
      <c r="J6" s="23"/>
      <c r="K6" s="25"/>
      <c r="L6" s="25"/>
      <c r="M6" s="25"/>
      <c r="N6" s="20"/>
    </row>
    <row r="7" spans="1:14" s="2" customFormat="1" ht="15" customHeight="1">
      <c r="A7" s="105" t="s">
        <v>18</v>
      </c>
      <c r="B7" s="105"/>
      <c r="C7" s="105"/>
      <c r="D7" s="105"/>
      <c r="E7" s="22"/>
      <c r="F7" s="22"/>
      <c r="G7" s="22"/>
      <c r="H7" s="22"/>
      <c r="I7" s="94"/>
      <c r="J7" s="94"/>
      <c r="K7" s="25"/>
      <c r="L7" s="25"/>
      <c r="M7" s="25"/>
      <c r="N7" s="20"/>
    </row>
    <row r="8" spans="1:14" s="2" customFormat="1" ht="15" thickBot="1">
      <c r="A8" s="27"/>
      <c r="B8" s="27"/>
      <c r="C8" s="27"/>
      <c r="D8" s="25"/>
      <c r="E8" s="22"/>
      <c r="F8" s="22"/>
      <c r="G8" s="22"/>
      <c r="H8" s="22"/>
      <c r="I8" s="26" t="s">
        <v>10</v>
      </c>
      <c r="J8" s="24"/>
      <c r="K8" s="25"/>
      <c r="L8" s="25"/>
      <c r="M8" s="25"/>
      <c r="N8" s="20"/>
    </row>
    <row r="9" spans="1:14" ht="15.75">
      <c r="A9" s="122" t="s">
        <v>21</v>
      </c>
      <c r="B9" s="123"/>
      <c r="C9" s="109" t="s">
        <v>41</v>
      </c>
      <c r="D9" s="110"/>
      <c r="E9" s="110"/>
      <c r="F9" s="110"/>
      <c r="G9" s="110"/>
      <c r="H9" s="110"/>
      <c r="I9" s="28"/>
      <c r="J9" s="69" t="s">
        <v>5</v>
      </c>
      <c r="K9" s="29" t="s">
        <v>32</v>
      </c>
      <c r="L9" s="29" t="s">
        <v>33</v>
      </c>
      <c r="M9" s="22"/>
      <c r="N9" s="20"/>
    </row>
    <row r="10" spans="1:14" s="4" customFormat="1" ht="15.75" customHeight="1" thickBot="1">
      <c r="A10" s="113"/>
      <c r="B10" s="114"/>
      <c r="C10" s="111"/>
      <c r="D10" s="112"/>
      <c r="E10" s="112"/>
      <c r="F10" s="112"/>
      <c r="G10" s="112"/>
      <c r="H10" s="112"/>
      <c r="I10" s="30"/>
      <c r="J10" s="95" t="s">
        <v>22</v>
      </c>
      <c r="K10" s="8">
        <v>0.9166666666666666</v>
      </c>
      <c r="L10" s="8">
        <v>0.25</v>
      </c>
      <c r="M10" s="20"/>
      <c r="N10" s="20"/>
    </row>
    <row r="11" spans="1:14" s="4" customFormat="1" ht="12.75" customHeight="1">
      <c r="A11" s="115"/>
      <c r="B11" s="116"/>
      <c r="C11" s="124" t="s">
        <v>19</v>
      </c>
      <c r="D11" s="125"/>
      <c r="E11" s="125"/>
      <c r="F11" s="125"/>
      <c r="G11" s="125"/>
      <c r="H11" s="125"/>
      <c r="I11" s="30" t="s">
        <v>31</v>
      </c>
      <c r="J11" s="95"/>
      <c r="K11" s="31" t="s">
        <v>28</v>
      </c>
      <c r="L11" s="31" t="s">
        <v>29</v>
      </c>
      <c r="M11" s="31" t="s">
        <v>30</v>
      </c>
      <c r="N11" s="20"/>
    </row>
    <row r="12" spans="1:14" ht="12.75" customHeight="1" thickBot="1">
      <c r="A12" s="32" t="s">
        <v>3</v>
      </c>
      <c r="B12" s="33" t="s">
        <v>0</v>
      </c>
      <c r="C12" s="34" t="s">
        <v>1</v>
      </c>
      <c r="D12" s="35" t="s">
        <v>2</v>
      </c>
      <c r="E12" s="34" t="s">
        <v>1</v>
      </c>
      <c r="F12" s="36" t="s">
        <v>2</v>
      </c>
      <c r="G12" s="34" t="s">
        <v>1</v>
      </c>
      <c r="H12" s="36" t="s">
        <v>2</v>
      </c>
      <c r="I12" s="37" t="s">
        <v>34</v>
      </c>
      <c r="J12" s="96"/>
      <c r="K12" s="29" t="s">
        <v>25</v>
      </c>
      <c r="L12" s="29" t="s">
        <v>26</v>
      </c>
      <c r="M12" s="29" t="s">
        <v>27</v>
      </c>
      <c r="N12" s="20"/>
    </row>
    <row r="13" spans="1:14" ht="15" customHeight="1">
      <c r="A13" s="38">
        <f>TEXT(B13,"TTT")</f>
      </c>
      <c r="B13" s="39">
        <f>IF(A10="","",A10)</f>
      </c>
      <c r="C13" s="9"/>
      <c r="D13" s="10"/>
      <c r="E13" s="9"/>
      <c r="F13" s="11"/>
      <c r="G13" s="9"/>
      <c r="H13" s="11"/>
      <c r="I13" s="16">
        <f aca="true" t="shared" si="0" ref="I13:I43">IF(AND(ISBLANK(C13),ISBLANK(E13),ISBLANK(G13)),"",SUM(IF(OR(ISBLANK(C13),ISBLANK(D13)),0,K13),IF(OR(ISBLANK(E13),ISBLANK(F13)),0,L13),IF(OR(ISBLANK(G13),ISBLANK(H13)),0,M13)))</f>
      </c>
      <c r="J13" s="70"/>
      <c r="K13" s="40">
        <f aca="true" t="shared" si="1" ref="K13:K43">IF(C13=0,IF(D13=1,((Morgen-C13)*0.5)+((D13-Nacht)*0.5)+(Nacht-Morgen),IF(D13&lt;=Morgen,(D13-C13)*0.5,((Morgen-C13)*0.5)+(D13-Morgen))),IF(D13=1,IF(C13&gt;Nacht,(D13-C13)*0.5,((D13-Nacht)*0.5)+(Nacht-C13)),D13-C13))</f>
        <v>0</v>
      </c>
      <c r="L13" s="40">
        <f aca="true" t="shared" si="2" ref="L13:L43">IF(E13=0,IF(F13=1,((Morgen-E13)*0.5)+((F13-Nacht)*0.5)+(Nacht-Morgen),IF(F13&lt;=Morgen,(F13-E13)*0.5,((Morgen-E13)*0.5)+(F13-Morgen))),IF(F13=1,IF(E13&gt;Nacht,(F13-E13)*0.5,((F13-Nacht)*0.5)+(Nacht-E13)),F13-E13))</f>
        <v>0</v>
      </c>
      <c r="M13" s="40">
        <f aca="true" t="shared" si="3" ref="M13:M43">IF(G13=0,IF(H13=1,((Morgen-G13)*0.5)+((H13-Nacht)*0.5)+(Nacht-Morgen),IF(H13&lt;=Morgen,(H13-G13)*0.5,((Morgen-G13)*0.5)+(H13-Morgen))),IF(H13=1,IF(G13&gt;Nacht,(H13-G13)*0.5,((H13-Nacht)*0.5)+(Nacht-G13)),H13-G13))</f>
        <v>0</v>
      </c>
      <c r="N13" s="20"/>
    </row>
    <row r="14" spans="1:14" ht="15" customHeight="1">
      <c r="A14" s="41">
        <f aca="true" t="shared" si="4" ref="A14:A43">TEXT(B14,"TTT")</f>
      </c>
      <c r="B14" s="42">
        <f>IF(B13="","",B13+1)</f>
      </c>
      <c r="C14" s="12"/>
      <c r="D14" s="13"/>
      <c r="E14" s="12"/>
      <c r="F14" s="14"/>
      <c r="G14" s="12"/>
      <c r="H14" s="14"/>
      <c r="I14" s="17">
        <f t="shared" si="0"/>
      </c>
      <c r="J14" s="71"/>
      <c r="K14" s="40">
        <f t="shared" si="1"/>
        <v>0</v>
      </c>
      <c r="L14" s="40">
        <f t="shared" si="2"/>
        <v>0</v>
      </c>
      <c r="M14" s="40">
        <f t="shared" si="3"/>
        <v>0</v>
      </c>
      <c r="N14" s="20"/>
    </row>
    <row r="15" spans="1:14" ht="15" customHeight="1">
      <c r="A15" s="41">
        <f t="shared" si="4"/>
      </c>
      <c r="B15" s="42">
        <f>IF(B14="","",B14+1)</f>
      </c>
      <c r="C15" s="12"/>
      <c r="D15" s="13"/>
      <c r="E15" s="12"/>
      <c r="F15" s="14"/>
      <c r="G15" s="12"/>
      <c r="H15" s="14"/>
      <c r="I15" s="17">
        <f t="shared" si="0"/>
      </c>
      <c r="J15" s="71"/>
      <c r="K15" s="40">
        <f t="shared" si="1"/>
        <v>0</v>
      </c>
      <c r="L15" s="40">
        <f t="shared" si="2"/>
        <v>0</v>
      </c>
      <c r="M15" s="40">
        <f t="shared" si="3"/>
        <v>0</v>
      </c>
      <c r="N15" s="20"/>
    </row>
    <row r="16" spans="1:14" ht="15" customHeight="1">
      <c r="A16" s="41">
        <f t="shared" si="4"/>
      </c>
      <c r="B16" s="42">
        <f aca="true" t="shared" si="5" ref="B16:B40">IF(B15="","",B15+1)</f>
      </c>
      <c r="C16" s="12"/>
      <c r="D16" s="13"/>
      <c r="E16" s="12"/>
      <c r="F16" s="14"/>
      <c r="G16" s="12"/>
      <c r="H16" s="14"/>
      <c r="I16" s="17">
        <f t="shared" si="0"/>
      </c>
      <c r="J16" s="71"/>
      <c r="K16" s="40">
        <f t="shared" si="1"/>
        <v>0</v>
      </c>
      <c r="L16" s="40">
        <f t="shared" si="2"/>
        <v>0</v>
      </c>
      <c r="M16" s="40">
        <f t="shared" si="3"/>
        <v>0</v>
      </c>
      <c r="N16" s="20"/>
    </row>
    <row r="17" spans="1:14" ht="15" customHeight="1">
      <c r="A17" s="41">
        <f t="shared" si="4"/>
      </c>
      <c r="B17" s="42">
        <f t="shared" si="5"/>
      </c>
      <c r="C17" s="12"/>
      <c r="D17" s="13"/>
      <c r="E17" s="12"/>
      <c r="F17" s="14"/>
      <c r="G17" s="12"/>
      <c r="H17" s="14"/>
      <c r="I17" s="17">
        <f t="shared" si="0"/>
      </c>
      <c r="J17" s="71"/>
      <c r="K17" s="40">
        <f t="shared" si="1"/>
        <v>0</v>
      </c>
      <c r="L17" s="40">
        <f t="shared" si="2"/>
        <v>0</v>
      </c>
      <c r="M17" s="40">
        <f t="shared" si="3"/>
        <v>0</v>
      </c>
      <c r="N17" s="20"/>
    </row>
    <row r="18" spans="1:14" ht="15" customHeight="1">
      <c r="A18" s="41">
        <f t="shared" si="4"/>
      </c>
      <c r="B18" s="42">
        <f t="shared" si="5"/>
      </c>
      <c r="C18" s="12"/>
      <c r="D18" s="13"/>
      <c r="E18" s="12"/>
      <c r="F18" s="14"/>
      <c r="G18" s="12"/>
      <c r="H18" s="14"/>
      <c r="I18" s="17">
        <f t="shared" si="0"/>
      </c>
      <c r="J18" s="71"/>
      <c r="K18" s="40">
        <f t="shared" si="1"/>
        <v>0</v>
      </c>
      <c r="L18" s="40">
        <f t="shared" si="2"/>
        <v>0</v>
      </c>
      <c r="M18" s="40">
        <f t="shared" si="3"/>
        <v>0</v>
      </c>
      <c r="N18" s="20"/>
    </row>
    <row r="19" spans="1:14" ht="15" customHeight="1">
      <c r="A19" s="41">
        <f t="shared" si="4"/>
      </c>
      <c r="B19" s="42">
        <f t="shared" si="5"/>
      </c>
      <c r="C19" s="12"/>
      <c r="D19" s="13"/>
      <c r="E19" s="12"/>
      <c r="F19" s="14"/>
      <c r="G19" s="12"/>
      <c r="H19" s="14"/>
      <c r="I19" s="17">
        <f t="shared" si="0"/>
      </c>
      <c r="J19" s="71"/>
      <c r="K19" s="40">
        <f t="shared" si="1"/>
        <v>0</v>
      </c>
      <c r="L19" s="40">
        <f t="shared" si="2"/>
        <v>0</v>
      </c>
      <c r="M19" s="40">
        <f t="shared" si="3"/>
        <v>0</v>
      </c>
      <c r="N19" s="20"/>
    </row>
    <row r="20" spans="1:14" ht="15" customHeight="1">
      <c r="A20" s="41">
        <f t="shared" si="4"/>
      </c>
      <c r="B20" s="42">
        <f t="shared" si="5"/>
      </c>
      <c r="C20" s="12"/>
      <c r="D20" s="13"/>
      <c r="E20" s="12"/>
      <c r="F20" s="14"/>
      <c r="G20" s="12"/>
      <c r="H20" s="14"/>
      <c r="I20" s="17">
        <f t="shared" si="0"/>
      </c>
      <c r="J20" s="71"/>
      <c r="K20" s="40">
        <f t="shared" si="1"/>
        <v>0</v>
      </c>
      <c r="L20" s="40">
        <f t="shared" si="2"/>
        <v>0</v>
      </c>
      <c r="M20" s="40">
        <f t="shared" si="3"/>
        <v>0</v>
      </c>
      <c r="N20" s="20"/>
    </row>
    <row r="21" spans="1:14" ht="15" customHeight="1">
      <c r="A21" s="41">
        <f t="shared" si="4"/>
      </c>
      <c r="B21" s="42">
        <f t="shared" si="5"/>
      </c>
      <c r="C21" s="12"/>
      <c r="D21" s="13"/>
      <c r="E21" s="12"/>
      <c r="F21" s="14"/>
      <c r="G21" s="12"/>
      <c r="H21" s="14"/>
      <c r="I21" s="17">
        <f t="shared" si="0"/>
      </c>
      <c r="J21" s="71"/>
      <c r="K21" s="40">
        <f t="shared" si="1"/>
        <v>0</v>
      </c>
      <c r="L21" s="40">
        <f t="shared" si="2"/>
        <v>0</v>
      </c>
      <c r="M21" s="40">
        <f t="shared" si="3"/>
        <v>0</v>
      </c>
      <c r="N21" s="20"/>
    </row>
    <row r="22" spans="1:14" ht="15" customHeight="1">
      <c r="A22" s="41">
        <f t="shared" si="4"/>
      </c>
      <c r="B22" s="42">
        <f t="shared" si="5"/>
      </c>
      <c r="C22" s="12"/>
      <c r="D22" s="13"/>
      <c r="E22" s="12"/>
      <c r="F22" s="14"/>
      <c r="G22" s="12"/>
      <c r="H22" s="14"/>
      <c r="I22" s="17">
        <f t="shared" si="0"/>
      </c>
      <c r="J22" s="71"/>
      <c r="K22" s="40">
        <f t="shared" si="1"/>
        <v>0</v>
      </c>
      <c r="L22" s="40">
        <f t="shared" si="2"/>
        <v>0</v>
      </c>
      <c r="M22" s="40">
        <f t="shared" si="3"/>
        <v>0</v>
      </c>
      <c r="N22" s="20"/>
    </row>
    <row r="23" spans="1:14" ht="15" customHeight="1">
      <c r="A23" s="41">
        <f t="shared" si="4"/>
      </c>
      <c r="B23" s="42">
        <f t="shared" si="5"/>
      </c>
      <c r="C23" s="12"/>
      <c r="D23" s="13"/>
      <c r="E23" s="12"/>
      <c r="F23" s="14"/>
      <c r="G23" s="12"/>
      <c r="H23" s="14"/>
      <c r="I23" s="17">
        <f t="shared" si="0"/>
      </c>
      <c r="J23" s="71"/>
      <c r="K23" s="40">
        <f t="shared" si="1"/>
        <v>0</v>
      </c>
      <c r="L23" s="40">
        <f t="shared" si="2"/>
        <v>0</v>
      </c>
      <c r="M23" s="40">
        <f t="shared" si="3"/>
        <v>0</v>
      </c>
      <c r="N23" s="20"/>
    </row>
    <row r="24" spans="1:14" ht="15" customHeight="1">
      <c r="A24" s="41">
        <f t="shared" si="4"/>
      </c>
      <c r="B24" s="42">
        <f t="shared" si="5"/>
      </c>
      <c r="C24" s="12"/>
      <c r="D24" s="13"/>
      <c r="E24" s="12"/>
      <c r="F24" s="14"/>
      <c r="G24" s="12"/>
      <c r="H24" s="14"/>
      <c r="I24" s="17">
        <f t="shared" si="0"/>
      </c>
      <c r="J24" s="71"/>
      <c r="K24" s="40">
        <f t="shared" si="1"/>
        <v>0</v>
      </c>
      <c r="L24" s="40">
        <f t="shared" si="2"/>
        <v>0</v>
      </c>
      <c r="M24" s="40">
        <f t="shared" si="3"/>
        <v>0</v>
      </c>
      <c r="N24" s="20"/>
    </row>
    <row r="25" spans="1:14" ht="15" customHeight="1">
      <c r="A25" s="41">
        <f t="shared" si="4"/>
      </c>
      <c r="B25" s="42">
        <f t="shared" si="5"/>
      </c>
      <c r="C25" s="12"/>
      <c r="D25" s="13"/>
      <c r="E25" s="12"/>
      <c r="F25" s="14"/>
      <c r="G25" s="12"/>
      <c r="H25" s="14"/>
      <c r="I25" s="17">
        <f t="shared" si="0"/>
      </c>
      <c r="J25" s="71"/>
      <c r="K25" s="40">
        <f t="shared" si="1"/>
        <v>0</v>
      </c>
      <c r="L25" s="40">
        <f t="shared" si="2"/>
        <v>0</v>
      </c>
      <c r="M25" s="40">
        <f t="shared" si="3"/>
        <v>0</v>
      </c>
      <c r="N25" s="20"/>
    </row>
    <row r="26" spans="1:14" ht="15" customHeight="1">
      <c r="A26" s="41">
        <f t="shared" si="4"/>
      </c>
      <c r="B26" s="42">
        <f t="shared" si="5"/>
      </c>
      <c r="C26" s="12"/>
      <c r="D26" s="13"/>
      <c r="E26" s="12"/>
      <c r="F26" s="14"/>
      <c r="G26" s="12"/>
      <c r="H26" s="14"/>
      <c r="I26" s="17">
        <f t="shared" si="0"/>
      </c>
      <c r="J26" s="71"/>
      <c r="K26" s="40">
        <f t="shared" si="1"/>
        <v>0</v>
      </c>
      <c r="L26" s="40">
        <f t="shared" si="2"/>
        <v>0</v>
      </c>
      <c r="M26" s="40">
        <f t="shared" si="3"/>
        <v>0</v>
      </c>
      <c r="N26" s="20"/>
    </row>
    <row r="27" spans="1:14" ht="15" customHeight="1">
      <c r="A27" s="41">
        <f t="shared" si="4"/>
      </c>
      <c r="B27" s="42">
        <f t="shared" si="5"/>
      </c>
      <c r="C27" s="12"/>
      <c r="D27" s="13"/>
      <c r="E27" s="12"/>
      <c r="F27" s="14"/>
      <c r="G27" s="12"/>
      <c r="H27" s="14"/>
      <c r="I27" s="17">
        <f t="shared" si="0"/>
      </c>
      <c r="J27" s="71"/>
      <c r="K27" s="40">
        <f t="shared" si="1"/>
        <v>0</v>
      </c>
      <c r="L27" s="40">
        <f t="shared" si="2"/>
        <v>0</v>
      </c>
      <c r="M27" s="40">
        <f t="shared" si="3"/>
        <v>0</v>
      </c>
      <c r="N27" s="20"/>
    </row>
    <row r="28" spans="1:14" ht="15" customHeight="1">
      <c r="A28" s="41">
        <f t="shared" si="4"/>
      </c>
      <c r="B28" s="42">
        <f t="shared" si="5"/>
      </c>
      <c r="C28" s="12"/>
      <c r="D28" s="13"/>
      <c r="E28" s="12"/>
      <c r="F28" s="14"/>
      <c r="G28" s="12"/>
      <c r="H28" s="14"/>
      <c r="I28" s="17">
        <f t="shared" si="0"/>
      </c>
      <c r="J28" s="71"/>
      <c r="K28" s="40">
        <f t="shared" si="1"/>
        <v>0</v>
      </c>
      <c r="L28" s="40">
        <f t="shared" si="2"/>
        <v>0</v>
      </c>
      <c r="M28" s="40">
        <f t="shared" si="3"/>
        <v>0</v>
      </c>
      <c r="N28" s="20"/>
    </row>
    <row r="29" spans="1:14" ht="15" customHeight="1">
      <c r="A29" s="41">
        <f t="shared" si="4"/>
      </c>
      <c r="B29" s="42">
        <f t="shared" si="5"/>
      </c>
      <c r="C29" s="12"/>
      <c r="D29" s="13"/>
      <c r="E29" s="12"/>
      <c r="F29" s="14"/>
      <c r="G29" s="12"/>
      <c r="H29" s="14"/>
      <c r="I29" s="17">
        <f t="shared" si="0"/>
      </c>
      <c r="J29" s="71"/>
      <c r="K29" s="40">
        <f t="shared" si="1"/>
        <v>0</v>
      </c>
      <c r="L29" s="40">
        <f t="shared" si="2"/>
        <v>0</v>
      </c>
      <c r="M29" s="40">
        <f t="shared" si="3"/>
        <v>0</v>
      </c>
      <c r="N29" s="20"/>
    </row>
    <row r="30" spans="1:14" ht="15" customHeight="1">
      <c r="A30" s="41">
        <f t="shared" si="4"/>
      </c>
      <c r="B30" s="42">
        <f t="shared" si="5"/>
      </c>
      <c r="C30" s="12"/>
      <c r="D30" s="13"/>
      <c r="E30" s="12"/>
      <c r="F30" s="14"/>
      <c r="G30" s="12"/>
      <c r="H30" s="14"/>
      <c r="I30" s="17">
        <f t="shared" si="0"/>
      </c>
      <c r="J30" s="71"/>
      <c r="K30" s="40">
        <f t="shared" si="1"/>
        <v>0</v>
      </c>
      <c r="L30" s="40">
        <f t="shared" si="2"/>
        <v>0</v>
      </c>
      <c r="M30" s="40">
        <f t="shared" si="3"/>
        <v>0</v>
      </c>
      <c r="N30" s="20"/>
    </row>
    <row r="31" spans="1:14" ht="15" customHeight="1">
      <c r="A31" s="41">
        <f t="shared" si="4"/>
      </c>
      <c r="B31" s="42">
        <f t="shared" si="5"/>
      </c>
      <c r="C31" s="12"/>
      <c r="D31" s="13"/>
      <c r="E31" s="12"/>
      <c r="F31" s="14"/>
      <c r="G31" s="12"/>
      <c r="H31" s="14"/>
      <c r="I31" s="17">
        <f t="shared" si="0"/>
      </c>
      <c r="J31" s="71"/>
      <c r="K31" s="40">
        <f t="shared" si="1"/>
        <v>0</v>
      </c>
      <c r="L31" s="40">
        <f t="shared" si="2"/>
        <v>0</v>
      </c>
      <c r="M31" s="40">
        <f t="shared" si="3"/>
        <v>0</v>
      </c>
      <c r="N31" s="20"/>
    </row>
    <row r="32" spans="1:14" ht="15" customHeight="1">
      <c r="A32" s="41">
        <f t="shared" si="4"/>
      </c>
      <c r="B32" s="42">
        <f t="shared" si="5"/>
      </c>
      <c r="C32" s="12"/>
      <c r="D32" s="13"/>
      <c r="E32" s="12"/>
      <c r="F32" s="14"/>
      <c r="G32" s="12"/>
      <c r="H32" s="14"/>
      <c r="I32" s="17">
        <f t="shared" si="0"/>
      </c>
      <c r="J32" s="71"/>
      <c r="K32" s="40">
        <f t="shared" si="1"/>
        <v>0</v>
      </c>
      <c r="L32" s="40">
        <f t="shared" si="2"/>
        <v>0</v>
      </c>
      <c r="M32" s="40">
        <f t="shared" si="3"/>
        <v>0</v>
      </c>
      <c r="N32" s="20"/>
    </row>
    <row r="33" spans="1:14" ht="15" customHeight="1">
      <c r="A33" s="41">
        <f t="shared" si="4"/>
      </c>
      <c r="B33" s="42">
        <f t="shared" si="5"/>
      </c>
      <c r="C33" s="12"/>
      <c r="D33" s="13"/>
      <c r="E33" s="12"/>
      <c r="F33" s="14"/>
      <c r="G33" s="12"/>
      <c r="H33" s="14"/>
      <c r="I33" s="17">
        <f t="shared" si="0"/>
      </c>
      <c r="J33" s="71"/>
      <c r="K33" s="40">
        <f t="shared" si="1"/>
        <v>0</v>
      </c>
      <c r="L33" s="40">
        <f t="shared" si="2"/>
        <v>0</v>
      </c>
      <c r="M33" s="40">
        <f t="shared" si="3"/>
        <v>0</v>
      </c>
      <c r="N33" s="20"/>
    </row>
    <row r="34" spans="1:14" ht="15" customHeight="1">
      <c r="A34" s="41">
        <f t="shared" si="4"/>
      </c>
      <c r="B34" s="42">
        <f t="shared" si="5"/>
      </c>
      <c r="C34" s="12"/>
      <c r="D34" s="13"/>
      <c r="E34" s="12"/>
      <c r="F34" s="14"/>
      <c r="G34" s="12"/>
      <c r="H34" s="14"/>
      <c r="I34" s="17">
        <f t="shared" si="0"/>
      </c>
      <c r="J34" s="71"/>
      <c r="K34" s="40">
        <f t="shared" si="1"/>
        <v>0</v>
      </c>
      <c r="L34" s="40">
        <f t="shared" si="2"/>
        <v>0</v>
      </c>
      <c r="M34" s="40">
        <f t="shared" si="3"/>
        <v>0</v>
      </c>
      <c r="N34" s="20"/>
    </row>
    <row r="35" spans="1:14" ht="15" customHeight="1">
      <c r="A35" s="41">
        <f t="shared" si="4"/>
      </c>
      <c r="B35" s="42">
        <f t="shared" si="5"/>
      </c>
      <c r="C35" s="12"/>
      <c r="D35" s="13"/>
      <c r="E35" s="12"/>
      <c r="F35" s="14"/>
      <c r="G35" s="12"/>
      <c r="H35" s="14"/>
      <c r="I35" s="17">
        <f t="shared" si="0"/>
      </c>
      <c r="J35" s="71"/>
      <c r="K35" s="40">
        <f t="shared" si="1"/>
        <v>0</v>
      </c>
      <c r="L35" s="40">
        <f t="shared" si="2"/>
        <v>0</v>
      </c>
      <c r="M35" s="40">
        <f t="shared" si="3"/>
        <v>0</v>
      </c>
      <c r="N35" s="20"/>
    </row>
    <row r="36" spans="1:14" ht="15" customHeight="1">
      <c r="A36" s="41">
        <f t="shared" si="4"/>
      </c>
      <c r="B36" s="42">
        <f t="shared" si="5"/>
      </c>
      <c r="C36" s="12"/>
      <c r="D36" s="13"/>
      <c r="E36" s="12"/>
      <c r="F36" s="14"/>
      <c r="G36" s="12"/>
      <c r="H36" s="14"/>
      <c r="I36" s="17">
        <f t="shared" si="0"/>
      </c>
      <c r="J36" s="71"/>
      <c r="K36" s="40">
        <f t="shared" si="1"/>
        <v>0</v>
      </c>
      <c r="L36" s="40">
        <f t="shared" si="2"/>
        <v>0</v>
      </c>
      <c r="M36" s="40">
        <f t="shared" si="3"/>
        <v>0</v>
      </c>
      <c r="N36" s="20"/>
    </row>
    <row r="37" spans="1:14" ht="15" customHeight="1">
      <c r="A37" s="41">
        <f t="shared" si="4"/>
      </c>
      <c r="B37" s="42">
        <f t="shared" si="5"/>
      </c>
      <c r="C37" s="12"/>
      <c r="D37" s="13"/>
      <c r="E37" s="12"/>
      <c r="F37" s="14"/>
      <c r="G37" s="12"/>
      <c r="H37" s="14"/>
      <c r="I37" s="17">
        <f t="shared" si="0"/>
      </c>
      <c r="J37" s="71"/>
      <c r="K37" s="40">
        <f t="shared" si="1"/>
        <v>0</v>
      </c>
      <c r="L37" s="40">
        <f t="shared" si="2"/>
        <v>0</v>
      </c>
      <c r="M37" s="40">
        <f t="shared" si="3"/>
        <v>0</v>
      </c>
      <c r="N37" s="20"/>
    </row>
    <row r="38" spans="1:14" ht="15" customHeight="1">
      <c r="A38" s="41">
        <f t="shared" si="4"/>
      </c>
      <c r="B38" s="42">
        <f t="shared" si="5"/>
      </c>
      <c r="C38" s="12"/>
      <c r="D38" s="13"/>
      <c r="E38" s="12"/>
      <c r="F38" s="14"/>
      <c r="G38" s="12"/>
      <c r="H38" s="14"/>
      <c r="I38" s="17">
        <f t="shared" si="0"/>
      </c>
      <c r="J38" s="71"/>
      <c r="K38" s="40">
        <f t="shared" si="1"/>
        <v>0</v>
      </c>
      <c r="L38" s="40">
        <f t="shared" si="2"/>
        <v>0</v>
      </c>
      <c r="M38" s="40">
        <f t="shared" si="3"/>
        <v>0</v>
      </c>
      <c r="N38" s="20"/>
    </row>
    <row r="39" spans="1:14" ht="15" customHeight="1">
      <c r="A39" s="41">
        <f t="shared" si="4"/>
      </c>
      <c r="B39" s="42">
        <f t="shared" si="5"/>
      </c>
      <c r="C39" s="12"/>
      <c r="D39" s="13"/>
      <c r="E39" s="12"/>
      <c r="F39" s="14"/>
      <c r="G39" s="12"/>
      <c r="H39" s="14"/>
      <c r="I39" s="17">
        <f t="shared" si="0"/>
      </c>
      <c r="J39" s="71"/>
      <c r="K39" s="40">
        <f t="shared" si="1"/>
        <v>0</v>
      </c>
      <c r="L39" s="40">
        <f t="shared" si="2"/>
        <v>0</v>
      </c>
      <c r="M39" s="40">
        <f t="shared" si="3"/>
        <v>0</v>
      </c>
      <c r="N39" s="20"/>
    </row>
    <row r="40" spans="1:14" ht="15" customHeight="1">
      <c r="A40" s="41">
        <f t="shared" si="4"/>
      </c>
      <c r="B40" s="42">
        <f t="shared" si="5"/>
      </c>
      <c r="C40" s="12"/>
      <c r="D40" s="13"/>
      <c r="E40" s="12"/>
      <c r="F40" s="14"/>
      <c r="G40" s="12"/>
      <c r="H40" s="14"/>
      <c r="I40" s="17">
        <f t="shared" si="0"/>
      </c>
      <c r="J40" s="71"/>
      <c r="K40" s="40">
        <f t="shared" si="1"/>
        <v>0</v>
      </c>
      <c r="L40" s="40">
        <f t="shared" si="2"/>
        <v>0</v>
      </c>
      <c r="M40" s="40">
        <f t="shared" si="3"/>
        <v>0</v>
      </c>
      <c r="N40" s="20"/>
    </row>
    <row r="41" spans="1:14" ht="15" customHeight="1">
      <c r="A41" s="41">
        <f t="shared" si="4"/>
      </c>
      <c r="B41" s="42">
        <f>IF(B40="","",IF(MONTH(B40+1)&gt;MONTH(B40),"",B40+1))</f>
      </c>
      <c r="C41" s="12"/>
      <c r="D41" s="13"/>
      <c r="E41" s="12"/>
      <c r="F41" s="14"/>
      <c r="G41" s="12"/>
      <c r="H41" s="14"/>
      <c r="I41" s="17">
        <f t="shared" si="0"/>
      </c>
      <c r="J41" s="71"/>
      <c r="K41" s="40">
        <f t="shared" si="1"/>
        <v>0</v>
      </c>
      <c r="L41" s="40">
        <f t="shared" si="2"/>
        <v>0</v>
      </c>
      <c r="M41" s="40">
        <f t="shared" si="3"/>
        <v>0</v>
      </c>
      <c r="N41" s="20"/>
    </row>
    <row r="42" spans="1:14" ht="15" customHeight="1">
      <c r="A42" s="41">
        <f t="shared" si="4"/>
      </c>
      <c r="B42" s="42">
        <f>IF(B41="","",IF(MONTH(B41+1)&gt;MONTH(B41),"",B41+1))</f>
      </c>
      <c r="C42" s="12"/>
      <c r="D42" s="13"/>
      <c r="E42" s="12"/>
      <c r="F42" s="14"/>
      <c r="G42" s="12"/>
      <c r="H42" s="14"/>
      <c r="I42" s="17">
        <f t="shared" si="0"/>
      </c>
      <c r="J42" s="71"/>
      <c r="K42" s="40">
        <f t="shared" si="1"/>
        <v>0</v>
      </c>
      <c r="L42" s="40">
        <f t="shared" si="2"/>
        <v>0</v>
      </c>
      <c r="M42" s="40">
        <f t="shared" si="3"/>
        <v>0</v>
      </c>
      <c r="N42" s="20"/>
    </row>
    <row r="43" spans="1:14" ht="15" customHeight="1" thickBot="1">
      <c r="A43" s="43">
        <f t="shared" si="4"/>
      </c>
      <c r="B43" s="44">
        <f>IF(B42="","",IF(MONTH(B42+1)&gt;MONTH(B42),"",B42+1))</f>
      </c>
      <c r="C43" s="15"/>
      <c r="D43" s="13"/>
      <c r="E43" s="15"/>
      <c r="F43" s="14"/>
      <c r="G43" s="15"/>
      <c r="H43" s="14"/>
      <c r="I43" s="17">
        <f t="shared" si="0"/>
      </c>
      <c r="J43" s="86"/>
      <c r="K43" s="40">
        <f t="shared" si="1"/>
        <v>0</v>
      </c>
      <c r="L43" s="40">
        <f t="shared" si="2"/>
        <v>0</v>
      </c>
      <c r="M43" s="40">
        <f t="shared" si="3"/>
        <v>0</v>
      </c>
      <c r="N43" s="20"/>
    </row>
    <row r="44" spans="1:14" ht="19.5" customHeight="1" thickBot="1">
      <c r="A44" s="22"/>
      <c r="B44" s="22"/>
      <c r="C44" s="120" t="s">
        <v>7</v>
      </c>
      <c r="D44" s="121"/>
      <c r="E44" s="121"/>
      <c r="F44" s="121"/>
      <c r="G44" s="121"/>
      <c r="H44" s="121"/>
      <c r="I44" s="18">
        <f>SUM(I13:I43)</f>
        <v>0</v>
      </c>
      <c r="J44" s="67" t="str">
        <f>IF(I44=0,"= dezimal: ",I44*24)</f>
        <v>= dezimal: </v>
      </c>
      <c r="K44" s="22"/>
      <c r="L44" s="22"/>
      <c r="M44" s="22"/>
      <c r="N44" s="20"/>
    </row>
    <row r="45" spans="1:14" ht="13.5" thickBot="1">
      <c r="A45" s="22"/>
      <c r="B45" s="22"/>
      <c r="C45" s="22"/>
      <c r="D45" s="22"/>
      <c r="E45" s="22"/>
      <c r="F45" s="22"/>
      <c r="G45" s="22"/>
      <c r="H45" s="22"/>
      <c r="I45" s="6"/>
      <c r="J45" s="22"/>
      <c r="K45" s="22"/>
      <c r="L45" s="22"/>
      <c r="M45" s="22"/>
      <c r="N45" s="20"/>
    </row>
    <row r="46" spans="1:14" s="4" customFormat="1" ht="4.5" customHeight="1">
      <c r="A46" s="72"/>
      <c r="B46" s="73"/>
      <c r="C46" s="73"/>
      <c r="D46" s="73"/>
      <c r="E46" s="73"/>
      <c r="F46" s="73"/>
      <c r="G46" s="73"/>
      <c r="H46" s="73"/>
      <c r="I46" s="74"/>
      <c r="J46" s="75"/>
      <c r="K46" s="20"/>
      <c r="L46" s="20"/>
      <c r="M46" s="20"/>
      <c r="N46" s="20"/>
    </row>
    <row r="47" spans="1:14" s="1" customFormat="1" ht="15">
      <c r="A47" s="76"/>
      <c r="B47" s="45" t="s">
        <v>39</v>
      </c>
      <c r="C47" s="46"/>
      <c r="D47" s="46"/>
      <c r="E47" s="46"/>
      <c r="F47" s="46"/>
      <c r="G47" s="46"/>
      <c r="H47" s="87"/>
      <c r="I47" s="63" t="s">
        <v>38</v>
      </c>
      <c r="J47" s="77" t="s">
        <v>9</v>
      </c>
      <c r="K47" s="47"/>
      <c r="L47" s="47"/>
      <c r="M47" s="47"/>
      <c r="N47" s="48"/>
    </row>
    <row r="48" spans="1:14" s="65" customFormat="1" ht="16.5" thickBot="1">
      <c r="A48" s="78"/>
      <c r="B48" s="66" t="s">
        <v>37</v>
      </c>
      <c r="C48" s="88" t="str">
        <f>IF(B48="?","ç","")</f>
        <v>ç</v>
      </c>
      <c r="D48" s="119" t="str">
        <f>IF(B48="?","Bitte auswählen!",IF(B48=5.5,"(= Kind über 3 Jahre)",IF(B48=6.5,"(= Kind unter 3 Jahre)","")))</f>
        <v>Bitte auswählen!</v>
      </c>
      <c r="E48" s="119"/>
      <c r="F48" s="119"/>
      <c r="G48" s="119"/>
      <c r="H48" s="49" t="s">
        <v>8</v>
      </c>
      <c r="I48" s="62">
        <f>IF(I44=0,"",J44)</f>
      </c>
      <c r="J48" s="85" t="str">
        <f>IF(OR(I44=0,B48="?"),"=",B48*I48)</f>
        <v>=</v>
      </c>
      <c r="K48" s="64"/>
      <c r="L48" s="64"/>
      <c r="M48" s="64"/>
      <c r="N48" s="64"/>
    </row>
    <row r="49" spans="1:14" s="5" customFormat="1" ht="4.5" customHeight="1" thickBot="1">
      <c r="A49" s="79"/>
      <c r="B49" s="80"/>
      <c r="C49" s="81"/>
      <c r="D49" s="82"/>
      <c r="E49" s="82"/>
      <c r="F49" s="81"/>
      <c r="G49" s="82"/>
      <c r="H49" s="81"/>
      <c r="I49" s="83"/>
      <c r="J49" s="84"/>
      <c r="K49" s="48"/>
      <c r="L49" s="48"/>
      <c r="M49" s="48"/>
      <c r="N49" s="48"/>
    </row>
    <row r="50" spans="1:14" s="5" customFormat="1" ht="11.25">
      <c r="A50" s="50"/>
      <c r="B50" s="51"/>
      <c r="C50" s="52"/>
      <c r="D50" s="50"/>
      <c r="E50" s="50"/>
      <c r="F50" s="52"/>
      <c r="G50" s="50"/>
      <c r="H50" s="52"/>
      <c r="I50" s="53"/>
      <c r="J50" s="54"/>
      <c r="K50" s="48"/>
      <c r="L50" s="48"/>
      <c r="M50" s="48"/>
      <c r="N50" s="48"/>
    </row>
    <row r="51" spans="1:14" s="7" customFormat="1" ht="15" customHeight="1">
      <c r="A51" s="55" t="s">
        <v>20</v>
      </c>
      <c r="B51" s="56"/>
      <c r="C51" s="56"/>
      <c r="D51" s="57"/>
      <c r="E51" s="57"/>
      <c r="F51" s="57"/>
      <c r="G51" s="57"/>
      <c r="H51" s="57"/>
      <c r="I51" s="57"/>
      <c r="J51" s="58"/>
      <c r="K51" s="57"/>
      <c r="L51" s="57"/>
      <c r="M51" s="57"/>
      <c r="N51" s="59"/>
    </row>
    <row r="52" spans="1:14" ht="12.75">
      <c r="A52" s="99" t="s">
        <v>23</v>
      </c>
      <c r="B52" s="100"/>
      <c r="C52" s="100"/>
      <c r="D52" s="100"/>
      <c r="E52" s="101"/>
      <c r="F52" s="99" t="s">
        <v>23</v>
      </c>
      <c r="G52" s="100"/>
      <c r="H52" s="100"/>
      <c r="I52" s="101"/>
      <c r="J52" s="89" t="s">
        <v>24</v>
      </c>
      <c r="K52" s="22"/>
      <c r="L52" s="22"/>
      <c r="M52" s="22"/>
      <c r="N52" s="106">
        <v>43472</v>
      </c>
    </row>
    <row r="53" spans="1:14" s="61" customFormat="1" ht="60" customHeight="1">
      <c r="A53" s="102"/>
      <c r="B53" s="103"/>
      <c r="C53" s="103"/>
      <c r="D53" s="103"/>
      <c r="E53" s="104"/>
      <c r="F53" s="102"/>
      <c r="G53" s="103"/>
      <c r="H53" s="103"/>
      <c r="I53" s="104"/>
      <c r="J53" s="90"/>
      <c r="K53" s="60"/>
      <c r="L53" s="60"/>
      <c r="M53" s="60"/>
      <c r="N53" s="106"/>
    </row>
    <row r="54" spans="1:14" s="4" customFormat="1" ht="12.75" customHeight="1">
      <c r="A54" s="97" t="s">
        <v>11</v>
      </c>
      <c r="B54" s="97"/>
      <c r="C54" s="97"/>
      <c r="D54" s="97"/>
      <c r="E54" s="97"/>
      <c r="F54" s="98" t="s">
        <v>12</v>
      </c>
      <c r="G54" s="98"/>
      <c r="H54" s="98"/>
      <c r="I54" s="98"/>
      <c r="J54" s="68" t="s">
        <v>13</v>
      </c>
      <c r="K54" s="20"/>
      <c r="L54" s="20"/>
      <c r="M54" s="20"/>
      <c r="N54" s="20"/>
    </row>
    <row r="55" spans="1:14" ht="14.25" customHeight="1">
      <c r="A55" s="22"/>
      <c r="B55" s="22"/>
      <c r="C55" s="22"/>
      <c r="D55" s="22"/>
      <c r="E55" s="22"/>
      <c r="F55" s="22"/>
      <c r="G55" s="22"/>
      <c r="H55" s="22"/>
      <c r="I55" s="22"/>
      <c r="J55" s="22"/>
      <c r="K55" s="22"/>
      <c r="L55" s="22"/>
      <c r="M55" s="22"/>
      <c r="N55" s="20"/>
    </row>
    <row r="56" spans="1:14" s="7" customFormat="1" ht="39.75" customHeight="1">
      <c r="A56" s="117" t="s">
        <v>35</v>
      </c>
      <c r="B56" s="117"/>
      <c r="C56" s="117"/>
      <c r="D56" s="117"/>
      <c r="E56" s="117"/>
      <c r="F56" s="117"/>
      <c r="G56" s="117"/>
      <c r="H56" s="117"/>
      <c r="I56" s="117"/>
      <c r="J56" s="117"/>
      <c r="K56" s="57"/>
      <c r="L56" s="57"/>
      <c r="M56" s="57"/>
      <c r="N56" s="59"/>
    </row>
    <row r="57" spans="1:14" ht="317.25" customHeight="1">
      <c r="A57" s="107" t="s">
        <v>42</v>
      </c>
      <c r="B57" s="108"/>
      <c r="C57" s="108"/>
      <c r="D57" s="108"/>
      <c r="E57" s="108"/>
      <c r="F57" s="108"/>
      <c r="G57" s="108"/>
      <c r="H57" s="108"/>
      <c r="I57" s="108"/>
      <c r="J57" s="108"/>
      <c r="K57" s="108"/>
      <c r="L57" s="22"/>
      <c r="M57" s="22"/>
      <c r="N57" s="20"/>
    </row>
  </sheetData>
  <sheetProtection sheet="1"/>
  <mergeCells count="25">
    <mergeCell ref="A3:F3"/>
    <mergeCell ref="A4:F4"/>
    <mergeCell ref="A5:F5"/>
    <mergeCell ref="I7:J7"/>
    <mergeCell ref="D48:G48"/>
    <mergeCell ref="C44:H44"/>
    <mergeCell ref="A9:B9"/>
    <mergeCell ref="A7:D7"/>
    <mergeCell ref="C11:H11"/>
    <mergeCell ref="N52:N53"/>
    <mergeCell ref="A57:K57"/>
    <mergeCell ref="C9:H10"/>
    <mergeCell ref="A10:B10"/>
    <mergeCell ref="A11:B11"/>
    <mergeCell ref="A56:J56"/>
    <mergeCell ref="A1:J1"/>
    <mergeCell ref="I4:J4"/>
    <mergeCell ref="J10:J12"/>
    <mergeCell ref="A54:E54"/>
    <mergeCell ref="F54:I54"/>
    <mergeCell ref="A52:E52"/>
    <mergeCell ref="F52:I52"/>
    <mergeCell ref="A53:E53"/>
    <mergeCell ref="F53:I53"/>
    <mergeCell ref="A6:F6"/>
  </mergeCells>
  <conditionalFormatting sqref="A13:A43">
    <cfRule type="expression" priority="2" dxfId="9" stopIfTrue="1">
      <formula>A13="Sa"</formula>
    </cfRule>
    <cfRule type="expression" priority="3" dxfId="9" stopIfTrue="1">
      <formula>A13="So"</formula>
    </cfRule>
  </conditionalFormatting>
  <conditionalFormatting sqref="B14:B43">
    <cfRule type="expression" priority="4" dxfId="3" stopIfTrue="1">
      <formula>A14="Sa"</formula>
    </cfRule>
    <cfRule type="expression" priority="5" dxfId="3" stopIfTrue="1">
      <formula>A14="So"</formula>
    </cfRule>
  </conditionalFormatting>
  <conditionalFormatting sqref="B13">
    <cfRule type="expression" priority="6" dxfId="3" stopIfTrue="1">
      <formula>A13="Sa"</formula>
    </cfRule>
    <cfRule type="expression" priority="7" dxfId="3" stopIfTrue="1">
      <formula>A13="So"</formula>
    </cfRule>
  </conditionalFormatting>
  <conditionalFormatting sqref="C13:H43">
    <cfRule type="expression" priority="8" dxfId="3" stopIfTrue="1">
      <formula>$A13="Sa"</formula>
    </cfRule>
    <cfRule type="expression" priority="9" dxfId="3" stopIfTrue="1">
      <formula>$A13="So"</formula>
    </cfRule>
  </conditionalFormatting>
  <conditionalFormatting sqref="I44">
    <cfRule type="cellIs" priority="10" dxfId="2" operator="equal" stopIfTrue="1">
      <formula>0</formula>
    </cfRule>
  </conditionalFormatting>
  <conditionalFormatting sqref="C48:G48">
    <cfRule type="expression" priority="11" dxfId="1" stopIfTrue="1">
      <formula>$B$48="?"</formula>
    </cfRule>
  </conditionalFormatting>
  <conditionalFormatting sqref="B48">
    <cfRule type="expression" priority="1" dxfId="0" stopIfTrue="1">
      <formula>$B$48="?"</formula>
    </cfRule>
  </conditionalFormatting>
  <dataValidations count="2">
    <dataValidation type="date" operator="greaterThanOrEqual" allowBlank="1" showErrorMessage="1" promptTitle="Achtung!" prompt="Datum im Format MM.JJJJ eingeben!&#10;Eingabe nur ab 01.05.2012 möglich!" error="Eingabe nur ab 01.01.2019 möglich!" sqref="A10:B10">
      <formula1>43466</formula1>
    </dataValidation>
    <dataValidation type="list" allowBlank="1" showInputMessage="1" showErrorMessage="1" sqref="B48">
      <formula1>"?, 6,50, 5,50, "</formula1>
    </dataValidation>
  </dataValidations>
  <printOptions/>
  <pageMargins left="0.7874015748031497" right="0.1968503937007874" top="0.3937007874015748" bottom="0.3937007874015748" header="0.1968503937007874" footer="0.1968503937007874"/>
  <pageSetup horizontalDpi="600" verticalDpi="600" orientation="portrait" paperSize="9" scale="92" r:id="rId3"/>
  <rowBreaks count="1" manualBreakCount="1">
    <brk id="54"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EhlichE</dc:creator>
  <cp:keywords/>
  <dc:description/>
  <cp:lastModifiedBy>Kraft Bianca</cp:lastModifiedBy>
  <cp:lastPrinted>2019-01-07T07:23:19Z</cp:lastPrinted>
  <dcterms:created xsi:type="dcterms:W3CDTF">2000-10-05T06:18:10Z</dcterms:created>
  <dcterms:modified xsi:type="dcterms:W3CDTF">2019-01-07T10:34:05Z</dcterms:modified>
  <cp:category/>
  <cp:version/>
  <cp:contentType/>
  <cp:contentStatus/>
</cp:coreProperties>
</file>